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orme\OneDrive - State of Nevada\HCQC\Child Care\web\Monthly capacity report\"/>
    </mc:Choice>
  </mc:AlternateContent>
  <xr:revisionPtr revIDLastSave="1" documentId="11_E660F65BDF1A149F0B60F62C0072F72CE4F564C5" xr6:coauthVersionLast="40" xr6:coauthVersionMax="40" xr10:uidLastSave="{D301F639-506F-4B23-BACD-7BB238634B8F}"/>
  <bookViews>
    <workbookView xWindow="-120" yWindow="-120" windowWidth="29040" windowHeight="15840" xr2:uid="{00000000-000D-0000-FFFF-FFFF00000000}"/>
  </bookViews>
  <sheets>
    <sheet name="Cover Page" sheetId="1" r:id="rId1"/>
  </sheets>
  <definedNames>
    <definedName name="_xlnm.Print_Area" localSheetId="0">'Cover Page'!#REF!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1" l="1"/>
  <c r="M18" i="1"/>
  <c r="L45" i="1"/>
  <c r="J13" i="1"/>
  <c r="I59" i="1" l="1"/>
  <c r="S59" i="1" l="1"/>
  <c r="J40" i="1" l="1"/>
  <c r="L14" i="1" l="1"/>
  <c r="L12" i="1"/>
  <c r="L8" i="1"/>
  <c r="M13" i="1" l="1"/>
  <c r="T13" i="1" s="1"/>
  <c r="L13" i="1"/>
  <c r="R59" i="1" l="1"/>
  <c r="Q59" i="1"/>
  <c r="P59" i="1"/>
  <c r="O59" i="1"/>
  <c r="N59" i="1"/>
  <c r="H59" i="1"/>
  <c r="G59" i="1"/>
  <c r="F59" i="1"/>
  <c r="E59" i="1"/>
  <c r="D59" i="1"/>
  <c r="C59" i="1"/>
  <c r="M59" i="1" s="1"/>
  <c r="B59" i="1"/>
  <c r="M57" i="1"/>
  <c r="L57" i="1"/>
  <c r="J57" i="1"/>
  <c r="M56" i="1"/>
  <c r="L56" i="1"/>
  <c r="J56" i="1"/>
  <c r="M54" i="1"/>
  <c r="L54" i="1"/>
  <c r="J54" i="1"/>
  <c r="M52" i="1"/>
  <c r="L52" i="1"/>
  <c r="J52" i="1"/>
  <c r="M50" i="1"/>
  <c r="L50" i="1"/>
  <c r="J50" i="1"/>
  <c r="M49" i="1"/>
  <c r="L49" i="1"/>
  <c r="J49" i="1"/>
  <c r="M47" i="1"/>
  <c r="L47" i="1"/>
  <c r="J47" i="1"/>
  <c r="M46" i="1"/>
  <c r="L46" i="1"/>
  <c r="J46" i="1"/>
  <c r="M45" i="1"/>
  <c r="J45" i="1"/>
  <c r="M44" i="1"/>
  <c r="L44" i="1"/>
  <c r="J44" i="1"/>
  <c r="M42" i="1"/>
  <c r="L42" i="1"/>
  <c r="J42" i="1"/>
  <c r="M40" i="1"/>
  <c r="L40" i="1"/>
  <c r="M39" i="1"/>
  <c r="L39" i="1"/>
  <c r="T39" i="1" s="1"/>
  <c r="J39" i="1"/>
  <c r="M38" i="1"/>
  <c r="L38" i="1"/>
  <c r="J38" i="1"/>
  <c r="M37" i="1"/>
  <c r="L37" i="1"/>
  <c r="J37" i="1"/>
  <c r="M35" i="1"/>
  <c r="L35" i="1"/>
  <c r="J35" i="1"/>
  <c r="M33" i="1"/>
  <c r="L33" i="1"/>
  <c r="T33" i="1" s="1"/>
  <c r="J33" i="1"/>
  <c r="M31" i="1"/>
  <c r="L31" i="1"/>
  <c r="J31" i="1"/>
  <c r="M29" i="1"/>
  <c r="L29" i="1"/>
  <c r="J29" i="1"/>
  <c r="M28" i="1"/>
  <c r="L28" i="1"/>
  <c r="J28" i="1"/>
  <c r="M27" i="1"/>
  <c r="L27" i="1"/>
  <c r="T27" i="1" s="1"/>
  <c r="J27" i="1"/>
  <c r="M26" i="1"/>
  <c r="L26" i="1"/>
  <c r="J26" i="1"/>
  <c r="M25" i="1"/>
  <c r="L25" i="1"/>
  <c r="J25" i="1"/>
  <c r="M24" i="1"/>
  <c r="L24" i="1"/>
  <c r="J24" i="1"/>
  <c r="M23" i="1"/>
  <c r="L23" i="1"/>
  <c r="T23" i="1" s="1"/>
  <c r="J23" i="1"/>
  <c r="M22" i="1"/>
  <c r="L22" i="1"/>
  <c r="J22" i="1"/>
  <c r="M21" i="1"/>
  <c r="L21" i="1"/>
  <c r="J21" i="1"/>
  <c r="L19" i="1"/>
  <c r="T19" i="1" s="1"/>
  <c r="J19" i="1"/>
  <c r="L18" i="1"/>
  <c r="T18" i="1" s="1"/>
  <c r="J18" i="1"/>
  <c r="M17" i="1"/>
  <c r="L17" i="1"/>
  <c r="J17" i="1"/>
  <c r="M15" i="1"/>
  <c r="L15" i="1"/>
  <c r="J15" i="1"/>
  <c r="M14" i="1"/>
  <c r="J14" i="1"/>
  <c r="M12" i="1"/>
  <c r="J12" i="1"/>
  <c r="M11" i="1"/>
  <c r="L11" i="1"/>
  <c r="J11" i="1"/>
  <c r="M10" i="1"/>
  <c r="L10" i="1"/>
  <c r="J10" i="1"/>
  <c r="M8" i="1"/>
  <c r="J8" i="1"/>
  <c r="M6" i="1"/>
  <c r="L6" i="1"/>
  <c r="J6" i="1"/>
  <c r="J59" i="1" l="1"/>
  <c r="T14" i="1"/>
  <c r="T22" i="1"/>
  <c r="T26" i="1"/>
  <c r="T38" i="1"/>
  <c r="T42" i="1"/>
  <c r="T46" i="1"/>
  <c r="T52" i="1"/>
  <c r="T12" i="1"/>
  <c r="T21" i="1"/>
  <c r="T25" i="1"/>
  <c r="T29" i="1"/>
  <c r="T37" i="1"/>
  <c r="T35" i="1"/>
  <c r="T24" i="1"/>
  <c r="T28" i="1"/>
  <c r="T40" i="1"/>
  <c r="T50" i="1"/>
  <c r="T57" i="1"/>
  <c r="T17" i="1"/>
  <c r="T49" i="1"/>
  <c r="T56" i="1"/>
  <c r="T10" i="1"/>
  <c r="T15" i="1"/>
  <c r="T31" i="1"/>
  <c r="T44" i="1"/>
  <c r="T47" i="1"/>
  <c r="T54" i="1"/>
  <c r="T11" i="1"/>
  <c r="T8" i="1"/>
  <c r="T45" i="1"/>
  <c r="L59" i="1"/>
  <c r="T6" i="1"/>
  <c r="T59" i="1" l="1"/>
</calcChain>
</file>

<file path=xl/sharedStrings.xml><?xml version="1.0" encoding="utf-8"?>
<sst xmlns="http://schemas.openxmlformats.org/spreadsheetml/2006/main" count="87" uniqueCount="72">
  <si>
    <t>COUNTY/CITY</t>
  </si>
  <si>
    <t>LICENSED CHILD CARE FACILITIES</t>
  </si>
  <si>
    <t>LICENSED CAPACITY</t>
  </si>
  <si>
    <t>Family</t>
  </si>
  <si>
    <t>Group</t>
  </si>
  <si>
    <t>Center</t>
  </si>
  <si>
    <t xml:space="preserve">Ill </t>
  </si>
  <si>
    <t>Institu-</t>
  </si>
  <si>
    <t>Accommo-</t>
  </si>
  <si>
    <t>On-Site</t>
  </si>
  <si>
    <t>Special</t>
  </si>
  <si>
    <t>Care</t>
  </si>
  <si>
    <t>tion</t>
  </si>
  <si>
    <t>dation</t>
  </si>
  <si>
    <t>Events</t>
  </si>
  <si>
    <t>Total</t>
  </si>
  <si>
    <t>CARSON CITY</t>
  </si>
  <si>
    <t>Carson City</t>
  </si>
  <si>
    <t>CHURCHILL</t>
  </si>
  <si>
    <t>Fallon</t>
  </si>
  <si>
    <t>CLARK</t>
  </si>
  <si>
    <t>Boulder City</t>
  </si>
  <si>
    <t>Henderson</t>
  </si>
  <si>
    <t>Las Vegas</t>
  </si>
  <si>
    <t>No. Las Vegas</t>
  </si>
  <si>
    <t>Mesquite</t>
  </si>
  <si>
    <t>DOUGLAS</t>
  </si>
  <si>
    <t>Minden</t>
  </si>
  <si>
    <t>Gardnerville</t>
  </si>
  <si>
    <t>Stateline</t>
  </si>
  <si>
    <t>ELKO</t>
  </si>
  <si>
    <t>Carlin</t>
  </si>
  <si>
    <t>Elko</t>
  </si>
  <si>
    <t>Jackpot</t>
  </si>
  <si>
    <t>Ruby Valley</t>
  </si>
  <si>
    <t>Spring Creek</t>
  </si>
  <si>
    <t>Wells</t>
  </si>
  <si>
    <t>Wendover</t>
  </si>
  <si>
    <t>ESMERALDA</t>
  </si>
  <si>
    <t>EUREKA</t>
  </si>
  <si>
    <t>HUMBOLDT</t>
  </si>
  <si>
    <t>Winnemucca</t>
  </si>
  <si>
    <t>LANDER</t>
  </si>
  <si>
    <t>Battle Mountain</t>
  </si>
  <si>
    <t>LINCOLN</t>
  </si>
  <si>
    <t>Pioche</t>
  </si>
  <si>
    <t>LYON</t>
  </si>
  <si>
    <t>Dayton</t>
  </si>
  <si>
    <t>Fernley</t>
  </si>
  <si>
    <t>Smith</t>
  </si>
  <si>
    <t>Yerington</t>
  </si>
  <si>
    <t>MINERAL</t>
  </si>
  <si>
    <t>Hawthorne</t>
  </si>
  <si>
    <t>NYE</t>
  </si>
  <si>
    <t>Beatty/Amargosa</t>
  </si>
  <si>
    <t>Pahrump</t>
  </si>
  <si>
    <t>Round Mountain</t>
  </si>
  <si>
    <t>Tonopah</t>
  </si>
  <si>
    <t>PERSHING</t>
  </si>
  <si>
    <t>Lovelock</t>
  </si>
  <si>
    <t>Grass Valley</t>
  </si>
  <si>
    <t>STOREY</t>
  </si>
  <si>
    <t>Virginia City</t>
  </si>
  <si>
    <t>WASHOE</t>
  </si>
  <si>
    <t>Reno/Sparks</t>
  </si>
  <si>
    <t>WHITE PINE</t>
  </si>
  <si>
    <t>Ely</t>
  </si>
  <si>
    <t>McGill</t>
  </si>
  <si>
    <t>TOTALS</t>
  </si>
  <si>
    <t>DPBH-CHILD CARE LICENSING PROGRAM</t>
  </si>
  <si>
    <t>Laughlin</t>
  </si>
  <si>
    <t xml:space="preserve">MONTHLY REPORT-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</si>
</sst>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1"/>
      <name val="CG Times (W1)"/>
      <family val="1"/>
    </font>
    <font>
      <sz val="11"/>
      <name val="CG Times (W1)"/>
      <family val="1"/>
    </font>
    <font>
      <b/>
      <sz val="11"/>
      <name val="CG Times (W1)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u/>
      <sz val="10"/>
      <name val="Times New Roman"/>
      <family val="1"/>
    </font>
    <font>
      <sz val="11"/>
      <name val="CG Times (W1)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Border="1" applyAlignment="1">
      <alignment horizontal="center"/>
    </xf>
    <xf numFmtId="17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2" borderId="0" xfId="0" applyFont="1" applyFill="1" applyBorder="1"/>
    <xf numFmtId="0" fontId="1" fillId="0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0"/>
  <sheetViews>
    <sheetView tabSelected="1" zoomScaleNormal="100" workbookViewId="0">
      <selection activeCell="N1" sqref="N1"/>
    </sheetView>
  </sheetViews>
  <sheetFormatPr defaultRowHeight="12.75"/>
  <cols>
    <col min="1" max="1" width="14.28515625" style="15" customWidth="1"/>
    <col min="2" max="2" width="8.140625" style="15" customWidth="1"/>
    <col min="3" max="6" width="7.5703125" style="15" customWidth="1"/>
    <col min="7" max="7" width="9.5703125" style="15" customWidth="1"/>
    <col min="8" max="10" width="7.5703125" style="15" customWidth="1"/>
    <col min="11" max="11" width="2.7109375" style="16" customWidth="1"/>
    <col min="12" max="12" width="7.5703125" style="15" customWidth="1"/>
    <col min="13" max="13" width="9" style="15" customWidth="1"/>
    <col min="14" max="16" width="7.5703125" style="15" customWidth="1"/>
    <col min="17" max="17" width="9.5703125" style="15" customWidth="1"/>
    <col min="18" max="20" width="7.5703125" style="15" customWidth="1"/>
    <col min="21" max="254" width="9.140625" style="15"/>
    <col min="255" max="255" width="14.28515625" style="15" customWidth="1"/>
    <col min="256" max="259" width="7.5703125" style="15" customWidth="1"/>
    <col min="260" max="260" width="9.140625" style="15"/>
    <col min="261" max="261" width="7.5703125" style="15" customWidth="1"/>
    <col min="262" max="262" width="9.5703125" style="15" customWidth="1"/>
    <col min="263" max="265" width="7.5703125" style="15" customWidth="1"/>
    <col min="266" max="266" width="2.7109375" style="15" customWidth="1"/>
    <col min="267" max="270" width="7.5703125" style="15" customWidth="1"/>
    <col min="271" max="271" width="8.42578125" style="15" customWidth="1"/>
    <col min="272" max="272" width="7.5703125" style="15" customWidth="1"/>
    <col min="273" max="273" width="9.5703125" style="15" customWidth="1"/>
    <col min="274" max="276" width="7.5703125" style="15" customWidth="1"/>
    <col min="277" max="510" width="9.140625" style="15"/>
    <col min="511" max="511" width="14.28515625" style="15" customWidth="1"/>
    <col min="512" max="515" width="7.5703125" style="15" customWidth="1"/>
    <col min="516" max="516" width="9.140625" style="15"/>
    <col min="517" max="517" width="7.5703125" style="15" customWidth="1"/>
    <col min="518" max="518" width="9.5703125" style="15" customWidth="1"/>
    <col min="519" max="521" width="7.5703125" style="15" customWidth="1"/>
    <col min="522" max="522" width="2.7109375" style="15" customWidth="1"/>
    <col min="523" max="526" width="7.5703125" style="15" customWidth="1"/>
    <col min="527" max="527" width="8.42578125" style="15" customWidth="1"/>
    <col min="528" max="528" width="7.5703125" style="15" customWidth="1"/>
    <col min="529" max="529" width="9.5703125" style="15" customWidth="1"/>
    <col min="530" max="532" width="7.5703125" style="15" customWidth="1"/>
    <col min="533" max="766" width="9.140625" style="15"/>
    <col min="767" max="767" width="14.28515625" style="15" customWidth="1"/>
    <col min="768" max="771" width="7.5703125" style="15" customWidth="1"/>
    <col min="772" max="772" width="9.140625" style="15"/>
    <col min="773" max="773" width="7.5703125" style="15" customWidth="1"/>
    <col min="774" max="774" width="9.5703125" style="15" customWidth="1"/>
    <col min="775" max="777" width="7.5703125" style="15" customWidth="1"/>
    <col min="778" max="778" width="2.7109375" style="15" customWidth="1"/>
    <col min="779" max="782" width="7.5703125" style="15" customWidth="1"/>
    <col min="783" max="783" width="8.42578125" style="15" customWidth="1"/>
    <col min="784" max="784" width="7.5703125" style="15" customWidth="1"/>
    <col min="785" max="785" width="9.5703125" style="15" customWidth="1"/>
    <col min="786" max="788" width="7.5703125" style="15" customWidth="1"/>
    <col min="789" max="1022" width="9.140625" style="15"/>
    <col min="1023" max="1023" width="14.28515625" style="15" customWidth="1"/>
    <col min="1024" max="1027" width="7.5703125" style="15" customWidth="1"/>
    <col min="1028" max="1028" width="9.140625" style="15"/>
    <col min="1029" max="1029" width="7.5703125" style="15" customWidth="1"/>
    <col min="1030" max="1030" width="9.5703125" style="15" customWidth="1"/>
    <col min="1031" max="1033" width="7.5703125" style="15" customWidth="1"/>
    <col min="1034" max="1034" width="2.7109375" style="15" customWidth="1"/>
    <col min="1035" max="1038" width="7.5703125" style="15" customWidth="1"/>
    <col min="1039" max="1039" width="8.42578125" style="15" customWidth="1"/>
    <col min="1040" max="1040" width="7.5703125" style="15" customWidth="1"/>
    <col min="1041" max="1041" width="9.5703125" style="15" customWidth="1"/>
    <col min="1042" max="1044" width="7.5703125" style="15" customWidth="1"/>
    <col min="1045" max="1278" width="9.140625" style="15"/>
    <col min="1279" max="1279" width="14.28515625" style="15" customWidth="1"/>
    <col min="1280" max="1283" width="7.5703125" style="15" customWidth="1"/>
    <col min="1284" max="1284" width="9.140625" style="15"/>
    <col min="1285" max="1285" width="7.5703125" style="15" customWidth="1"/>
    <col min="1286" max="1286" width="9.5703125" style="15" customWidth="1"/>
    <col min="1287" max="1289" width="7.5703125" style="15" customWidth="1"/>
    <col min="1290" max="1290" width="2.7109375" style="15" customWidth="1"/>
    <col min="1291" max="1294" width="7.5703125" style="15" customWidth="1"/>
    <col min="1295" max="1295" width="8.42578125" style="15" customWidth="1"/>
    <col min="1296" max="1296" width="7.5703125" style="15" customWidth="1"/>
    <col min="1297" max="1297" width="9.5703125" style="15" customWidth="1"/>
    <col min="1298" max="1300" width="7.5703125" style="15" customWidth="1"/>
    <col min="1301" max="1534" width="9.140625" style="15"/>
    <col min="1535" max="1535" width="14.28515625" style="15" customWidth="1"/>
    <col min="1536" max="1539" width="7.5703125" style="15" customWidth="1"/>
    <col min="1540" max="1540" width="9.140625" style="15"/>
    <col min="1541" max="1541" width="7.5703125" style="15" customWidth="1"/>
    <col min="1542" max="1542" width="9.5703125" style="15" customWidth="1"/>
    <col min="1543" max="1545" width="7.5703125" style="15" customWidth="1"/>
    <col min="1546" max="1546" width="2.7109375" style="15" customWidth="1"/>
    <col min="1547" max="1550" width="7.5703125" style="15" customWidth="1"/>
    <col min="1551" max="1551" width="8.42578125" style="15" customWidth="1"/>
    <col min="1552" max="1552" width="7.5703125" style="15" customWidth="1"/>
    <col min="1553" max="1553" width="9.5703125" style="15" customWidth="1"/>
    <col min="1554" max="1556" width="7.5703125" style="15" customWidth="1"/>
    <col min="1557" max="1790" width="9.140625" style="15"/>
    <col min="1791" max="1791" width="14.28515625" style="15" customWidth="1"/>
    <col min="1792" max="1795" width="7.5703125" style="15" customWidth="1"/>
    <col min="1796" max="1796" width="9.140625" style="15"/>
    <col min="1797" max="1797" width="7.5703125" style="15" customWidth="1"/>
    <col min="1798" max="1798" width="9.5703125" style="15" customWidth="1"/>
    <col min="1799" max="1801" width="7.5703125" style="15" customWidth="1"/>
    <col min="1802" max="1802" width="2.7109375" style="15" customWidth="1"/>
    <col min="1803" max="1806" width="7.5703125" style="15" customWidth="1"/>
    <col min="1807" max="1807" width="8.42578125" style="15" customWidth="1"/>
    <col min="1808" max="1808" width="7.5703125" style="15" customWidth="1"/>
    <col min="1809" max="1809" width="9.5703125" style="15" customWidth="1"/>
    <col min="1810" max="1812" width="7.5703125" style="15" customWidth="1"/>
    <col min="1813" max="2046" width="9.140625" style="15"/>
    <col min="2047" max="2047" width="14.28515625" style="15" customWidth="1"/>
    <col min="2048" max="2051" width="7.5703125" style="15" customWidth="1"/>
    <col min="2052" max="2052" width="9.140625" style="15"/>
    <col min="2053" max="2053" width="7.5703125" style="15" customWidth="1"/>
    <col min="2054" max="2054" width="9.5703125" style="15" customWidth="1"/>
    <col min="2055" max="2057" width="7.5703125" style="15" customWidth="1"/>
    <col min="2058" max="2058" width="2.7109375" style="15" customWidth="1"/>
    <col min="2059" max="2062" width="7.5703125" style="15" customWidth="1"/>
    <col min="2063" max="2063" width="8.42578125" style="15" customWidth="1"/>
    <col min="2064" max="2064" width="7.5703125" style="15" customWidth="1"/>
    <col min="2065" max="2065" width="9.5703125" style="15" customWidth="1"/>
    <col min="2066" max="2068" width="7.5703125" style="15" customWidth="1"/>
    <col min="2069" max="2302" width="9.140625" style="15"/>
    <col min="2303" max="2303" width="14.28515625" style="15" customWidth="1"/>
    <col min="2304" max="2307" width="7.5703125" style="15" customWidth="1"/>
    <col min="2308" max="2308" width="9.140625" style="15"/>
    <col min="2309" max="2309" width="7.5703125" style="15" customWidth="1"/>
    <col min="2310" max="2310" width="9.5703125" style="15" customWidth="1"/>
    <col min="2311" max="2313" width="7.5703125" style="15" customWidth="1"/>
    <col min="2314" max="2314" width="2.7109375" style="15" customWidth="1"/>
    <col min="2315" max="2318" width="7.5703125" style="15" customWidth="1"/>
    <col min="2319" max="2319" width="8.42578125" style="15" customWidth="1"/>
    <col min="2320" max="2320" width="7.5703125" style="15" customWidth="1"/>
    <col min="2321" max="2321" width="9.5703125" style="15" customWidth="1"/>
    <col min="2322" max="2324" width="7.5703125" style="15" customWidth="1"/>
    <col min="2325" max="2558" width="9.140625" style="15"/>
    <col min="2559" max="2559" width="14.28515625" style="15" customWidth="1"/>
    <col min="2560" max="2563" width="7.5703125" style="15" customWidth="1"/>
    <col min="2564" max="2564" width="9.140625" style="15"/>
    <col min="2565" max="2565" width="7.5703125" style="15" customWidth="1"/>
    <col min="2566" max="2566" width="9.5703125" style="15" customWidth="1"/>
    <col min="2567" max="2569" width="7.5703125" style="15" customWidth="1"/>
    <col min="2570" max="2570" width="2.7109375" style="15" customWidth="1"/>
    <col min="2571" max="2574" width="7.5703125" style="15" customWidth="1"/>
    <col min="2575" max="2575" width="8.42578125" style="15" customWidth="1"/>
    <col min="2576" max="2576" width="7.5703125" style="15" customWidth="1"/>
    <col min="2577" max="2577" width="9.5703125" style="15" customWidth="1"/>
    <col min="2578" max="2580" width="7.5703125" style="15" customWidth="1"/>
    <col min="2581" max="2814" width="9.140625" style="15"/>
    <col min="2815" max="2815" width="14.28515625" style="15" customWidth="1"/>
    <col min="2816" max="2819" width="7.5703125" style="15" customWidth="1"/>
    <col min="2820" max="2820" width="9.140625" style="15"/>
    <col min="2821" max="2821" width="7.5703125" style="15" customWidth="1"/>
    <col min="2822" max="2822" width="9.5703125" style="15" customWidth="1"/>
    <col min="2823" max="2825" width="7.5703125" style="15" customWidth="1"/>
    <col min="2826" max="2826" width="2.7109375" style="15" customWidth="1"/>
    <col min="2827" max="2830" width="7.5703125" style="15" customWidth="1"/>
    <col min="2831" max="2831" width="8.42578125" style="15" customWidth="1"/>
    <col min="2832" max="2832" width="7.5703125" style="15" customWidth="1"/>
    <col min="2833" max="2833" width="9.5703125" style="15" customWidth="1"/>
    <col min="2834" max="2836" width="7.5703125" style="15" customWidth="1"/>
    <col min="2837" max="3070" width="9.140625" style="15"/>
    <col min="3071" max="3071" width="14.28515625" style="15" customWidth="1"/>
    <col min="3072" max="3075" width="7.5703125" style="15" customWidth="1"/>
    <col min="3076" max="3076" width="9.140625" style="15"/>
    <col min="3077" max="3077" width="7.5703125" style="15" customWidth="1"/>
    <col min="3078" max="3078" width="9.5703125" style="15" customWidth="1"/>
    <col min="3079" max="3081" width="7.5703125" style="15" customWidth="1"/>
    <col min="3082" max="3082" width="2.7109375" style="15" customWidth="1"/>
    <col min="3083" max="3086" width="7.5703125" style="15" customWidth="1"/>
    <col min="3087" max="3087" width="8.42578125" style="15" customWidth="1"/>
    <col min="3088" max="3088" width="7.5703125" style="15" customWidth="1"/>
    <col min="3089" max="3089" width="9.5703125" style="15" customWidth="1"/>
    <col min="3090" max="3092" width="7.5703125" style="15" customWidth="1"/>
    <col min="3093" max="3326" width="9.140625" style="15"/>
    <col min="3327" max="3327" width="14.28515625" style="15" customWidth="1"/>
    <col min="3328" max="3331" width="7.5703125" style="15" customWidth="1"/>
    <col min="3332" max="3332" width="9.140625" style="15"/>
    <col min="3333" max="3333" width="7.5703125" style="15" customWidth="1"/>
    <col min="3334" max="3334" width="9.5703125" style="15" customWidth="1"/>
    <col min="3335" max="3337" width="7.5703125" style="15" customWidth="1"/>
    <col min="3338" max="3338" width="2.7109375" style="15" customWidth="1"/>
    <col min="3339" max="3342" width="7.5703125" style="15" customWidth="1"/>
    <col min="3343" max="3343" width="8.42578125" style="15" customWidth="1"/>
    <col min="3344" max="3344" width="7.5703125" style="15" customWidth="1"/>
    <col min="3345" max="3345" width="9.5703125" style="15" customWidth="1"/>
    <col min="3346" max="3348" width="7.5703125" style="15" customWidth="1"/>
    <col min="3349" max="3582" width="9.140625" style="15"/>
    <col min="3583" max="3583" width="14.28515625" style="15" customWidth="1"/>
    <col min="3584" max="3587" width="7.5703125" style="15" customWidth="1"/>
    <col min="3588" max="3588" width="9.140625" style="15"/>
    <col min="3589" max="3589" width="7.5703125" style="15" customWidth="1"/>
    <col min="3590" max="3590" width="9.5703125" style="15" customWidth="1"/>
    <col min="3591" max="3593" width="7.5703125" style="15" customWidth="1"/>
    <col min="3594" max="3594" width="2.7109375" style="15" customWidth="1"/>
    <col min="3595" max="3598" width="7.5703125" style="15" customWidth="1"/>
    <col min="3599" max="3599" width="8.42578125" style="15" customWidth="1"/>
    <col min="3600" max="3600" width="7.5703125" style="15" customWidth="1"/>
    <col min="3601" max="3601" width="9.5703125" style="15" customWidth="1"/>
    <col min="3602" max="3604" width="7.5703125" style="15" customWidth="1"/>
    <col min="3605" max="3838" width="9.140625" style="15"/>
    <col min="3839" max="3839" width="14.28515625" style="15" customWidth="1"/>
    <col min="3840" max="3843" width="7.5703125" style="15" customWidth="1"/>
    <col min="3844" max="3844" width="9.140625" style="15"/>
    <col min="3845" max="3845" width="7.5703125" style="15" customWidth="1"/>
    <col min="3846" max="3846" width="9.5703125" style="15" customWidth="1"/>
    <col min="3847" max="3849" width="7.5703125" style="15" customWidth="1"/>
    <col min="3850" max="3850" width="2.7109375" style="15" customWidth="1"/>
    <col min="3851" max="3854" width="7.5703125" style="15" customWidth="1"/>
    <col min="3855" max="3855" width="8.42578125" style="15" customWidth="1"/>
    <col min="3856" max="3856" width="7.5703125" style="15" customWidth="1"/>
    <col min="3857" max="3857" width="9.5703125" style="15" customWidth="1"/>
    <col min="3858" max="3860" width="7.5703125" style="15" customWidth="1"/>
    <col min="3861" max="4094" width="9.140625" style="15"/>
    <col min="4095" max="4095" width="14.28515625" style="15" customWidth="1"/>
    <col min="4096" max="4099" width="7.5703125" style="15" customWidth="1"/>
    <col min="4100" max="4100" width="9.140625" style="15"/>
    <col min="4101" max="4101" width="7.5703125" style="15" customWidth="1"/>
    <col min="4102" max="4102" width="9.5703125" style="15" customWidth="1"/>
    <col min="4103" max="4105" width="7.5703125" style="15" customWidth="1"/>
    <col min="4106" max="4106" width="2.7109375" style="15" customWidth="1"/>
    <col min="4107" max="4110" width="7.5703125" style="15" customWidth="1"/>
    <col min="4111" max="4111" width="8.42578125" style="15" customWidth="1"/>
    <col min="4112" max="4112" width="7.5703125" style="15" customWidth="1"/>
    <col min="4113" max="4113" width="9.5703125" style="15" customWidth="1"/>
    <col min="4114" max="4116" width="7.5703125" style="15" customWidth="1"/>
    <col min="4117" max="4350" width="9.140625" style="15"/>
    <col min="4351" max="4351" width="14.28515625" style="15" customWidth="1"/>
    <col min="4352" max="4355" width="7.5703125" style="15" customWidth="1"/>
    <col min="4356" max="4356" width="9.140625" style="15"/>
    <col min="4357" max="4357" width="7.5703125" style="15" customWidth="1"/>
    <col min="4358" max="4358" width="9.5703125" style="15" customWidth="1"/>
    <col min="4359" max="4361" width="7.5703125" style="15" customWidth="1"/>
    <col min="4362" max="4362" width="2.7109375" style="15" customWidth="1"/>
    <col min="4363" max="4366" width="7.5703125" style="15" customWidth="1"/>
    <col min="4367" max="4367" width="8.42578125" style="15" customWidth="1"/>
    <col min="4368" max="4368" width="7.5703125" style="15" customWidth="1"/>
    <col min="4369" max="4369" width="9.5703125" style="15" customWidth="1"/>
    <col min="4370" max="4372" width="7.5703125" style="15" customWidth="1"/>
    <col min="4373" max="4606" width="9.140625" style="15"/>
    <col min="4607" max="4607" width="14.28515625" style="15" customWidth="1"/>
    <col min="4608" max="4611" width="7.5703125" style="15" customWidth="1"/>
    <col min="4612" max="4612" width="9.140625" style="15"/>
    <col min="4613" max="4613" width="7.5703125" style="15" customWidth="1"/>
    <col min="4614" max="4614" width="9.5703125" style="15" customWidth="1"/>
    <col min="4615" max="4617" width="7.5703125" style="15" customWidth="1"/>
    <col min="4618" max="4618" width="2.7109375" style="15" customWidth="1"/>
    <col min="4619" max="4622" width="7.5703125" style="15" customWidth="1"/>
    <col min="4623" max="4623" width="8.42578125" style="15" customWidth="1"/>
    <col min="4624" max="4624" width="7.5703125" style="15" customWidth="1"/>
    <col min="4625" max="4625" width="9.5703125" style="15" customWidth="1"/>
    <col min="4626" max="4628" width="7.5703125" style="15" customWidth="1"/>
    <col min="4629" max="4862" width="9.140625" style="15"/>
    <col min="4863" max="4863" width="14.28515625" style="15" customWidth="1"/>
    <col min="4864" max="4867" width="7.5703125" style="15" customWidth="1"/>
    <col min="4868" max="4868" width="9.140625" style="15"/>
    <col min="4869" max="4869" width="7.5703125" style="15" customWidth="1"/>
    <col min="4870" max="4870" width="9.5703125" style="15" customWidth="1"/>
    <col min="4871" max="4873" width="7.5703125" style="15" customWidth="1"/>
    <col min="4874" max="4874" width="2.7109375" style="15" customWidth="1"/>
    <col min="4875" max="4878" width="7.5703125" style="15" customWidth="1"/>
    <col min="4879" max="4879" width="8.42578125" style="15" customWidth="1"/>
    <col min="4880" max="4880" width="7.5703125" style="15" customWidth="1"/>
    <col min="4881" max="4881" width="9.5703125" style="15" customWidth="1"/>
    <col min="4882" max="4884" width="7.5703125" style="15" customWidth="1"/>
    <col min="4885" max="5118" width="9.140625" style="15"/>
    <col min="5119" max="5119" width="14.28515625" style="15" customWidth="1"/>
    <col min="5120" max="5123" width="7.5703125" style="15" customWidth="1"/>
    <col min="5124" max="5124" width="9.140625" style="15"/>
    <col min="5125" max="5125" width="7.5703125" style="15" customWidth="1"/>
    <col min="5126" max="5126" width="9.5703125" style="15" customWidth="1"/>
    <col min="5127" max="5129" width="7.5703125" style="15" customWidth="1"/>
    <col min="5130" max="5130" width="2.7109375" style="15" customWidth="1"/>
    <col min="5131" max="5134" width="7.5703125" style="15" customWidth="1"/>
    <col min="5135" max="5135" width="8.42578125" style="15" customWidth="1"/>
    <col min="5136" max="5136" width="7.5703125" style="15" customWidth="1"/>
    <col min="5137" max="5137" width="9.5703125" style="15" customWidth="1"/>
    <col min="5138" max="5140" width="7.5703125" style="15" customWidth="1"/>
    <col min="5141" max="5374" width="9.140625" style="15"/>
    <col min="5375" max="5375" width="14.28515625" style="15" customWidth="1"/>
    <col min="5376" max="5379" width="7.5703125" style="15" customWidth="1"/>
    <col min="5380" max="5380" width="9.140625" style="15"/>
    <col min="5381" max="5381" width="7.5703125" style="15" customWidth="1"/>
    <col min="5382" max="5382" width="9.5703125" style="15" customWidth="1"/>
    <col min="5383" max="5385" width="7.5703125" style="15" customWidth="1"/>
    <col min="5386" max="5386" width="2.7109375" style="15" customWidth="1"/>
    <col min="5387" max="5390" width="7.5703125" style="15" customWidth="1"/>
    <col min="5391" max="5391" width="8.42578125" style="15" customWidth="1"/>
    <col min="5392" max="5392" width="7.5703125" style="15" customWidth="1"/>
    <col min="5393" max="5393" width="9.5703125" style="15" customWidth="1"/>
    <col min="5394" max="5396" width="7.5703125" style="15" customWidth="1"/>
    <col min="5397" max="5630" width="9.140625" style="15"/>
    <col min="5631" max="5631" width="14.28515625" style="15" customWidth="1"/>
    <col min="5632" max="5635" width="7.5703125" style="15" customWidth="1"/>
    <col min="5636" max="5636" width="9.140625" style="15"/>
    <col min="5637" max="5637" width="7.5703125" style="15" customWidth="1"/>
    <col min="5638" max="5638" width="9.5703125" style="15" customWidth="1"/>
    <col min="5639" max="5641" width="7.5703125" style="15" customWidth="1"/>
    <col min="5642" max="5642" width="2.7109375" style="15" customWidth="1"/>
    <col min="5643" max="5646" width="7.5703125" style="15" customWidth="1"/>
    <col min="5647" max="5647" width="8.42578125" style="15" customWidth="1"/>
    <col min="5648" max="5648" width="7.5703125" style="15" customWidth="1"/>
    <col min="5649" max="5649" width="9.5703125" style="15" customWidth="1"/>
    <col min="5650" max="5652" width="7.5703125" style="15" customWidth="1"/>
    <col min="5653" max="5886" width="9.140625" style="15"/>
    <col min="5887" max="5887" width="14.28515625" style="15" customWidth="1"/>
    <col min="5888" max="5891" width="7.5703125" style="15" customWidth="1"/>
    <col min="5892" max="5892" width="9.140625" style="15"/>
    <col min="5893" max="5893" width="7.5703125" style="15" customWidth="1"/>
    <col min="5894" max="5894" width="9.5703125" style="15" customWidth="1"/>
    <col min="5895" max="5897" width="7.5703125" style="15" customWidth="1"/>
    <col min="5898" max="5898" width="2.7109375" style="15" customWidth="1"/>
    <col min="5899" max="5902" width="7.5703125" style="15" customWidth="1"/>
    <col min="5903" max="5903" width="8.42578125" style="15" customWidth="1"/>
    <col min="5904" max="5904" width="7.5703125" style="15" customWidth="1"/>
    <col min="5905" max="5905" width="9.5703125" style="15" customWidth="1"/>
    <col min="5906" max="5908" width="7.5703125" style="15" customWidth="1"/>
    <col min="5909" max="6142" width="9.140625" style="15"/>
    <col min="6143" max="6143" width="14.28515625" style="15" customWidth="1"/>
    <col min="6144" max="6147" width="7.5703125" style="15" customWidth="1"/>
    <col min="6148" max="6148" width="9.140625" style="15"/>
    <col min="6149" max="6149" width="7.5703125" style="15" customWidth="1"/>
    <col min="6150" max="6150" width="9.5703125" style="15" customWidth="1"/>
    <col min="6151" max="6153" width="7.5703125" style="15" customWidth="1"/>
    <col min="6154" max="6154" width="2.7109375" style="15" customWidth="1"/>
    <col min="6155" max="6158" width="7.5703125" style="15" customWidth="1"/>
    <col min="6159" max="6159" width="8.42578125" style="15" customWidth="1"/>
    <col min="6160" max="6160" width="7.5703125" style="15" customWidth="1"/>
    <col min="6161" max="6161" width="9.5703125" style="15" customWidth="1"/>
    <col min="6162" max="6164" width="7.5703125" style="15" customWidth="1"/>
    <col min="6165" max="6398" width="9.140625" style="15"/>
    <col min="6399" max="6399" width="14.28515625" style="15" customWidth="1"/>
    <col min="6400" max="6403" width="7.5703125" style="15" customWidth="1"/>
    <col min="6404" max="6404" width="9.140625" style="15"/>
    <col min="6405" max="6405" width="7.5703125" style="15" customWidth="1"/>
    <col min="6406" max="6406" width="9.5703125" style="15" customWidth="1"/>
    <col min="6407" max="6409" width="7.5703125" style="15" customWidth="1"/>
    <col min="6410" max="6410" width="2.7109375" style="15" customWidth="1"/>
    <col min="6411" max="6414" width="7.5703125" style="15" customWidth="1"/>
    <col min="6415" max="6415" width="8.42578125" style="15" customWidth="1"/>
    <col min="6416" max="6416" width="7.5703125" style="15" customWidth="1"/>
    <col min="6417" max="6417" width="9.5703125" style="15" customWidth="1"/>
    <col min="6418" max="6420" width="7.5703125" style="15" customWidth="1"/>
    <col min="6421" max="6654" width="9.140625" style="15"/>
    <col min="6655" max="6655" width="14.28515625" style="15" customWidth="1"/>
    <col min="6656" max="6659" width="7.5703125" style="15" customWidth="1"/>
    <col min="6660" max="6660" width="9.140625" style="15"/>
    <col min="6661" max="6661" width="7.5703125" style="15" customWidth="1"/>
    <col min="6662" max="6662" width="9.5703125" style="15" customWidth="1"/>
    <col min="6663" max="6665" width="7.5703125" style="15" customWidth="1"/>
    <col min="6666" max="6666" width="2.7109375" style="15" customWidth="1"/>
    <col min="6667" max="6670" width="7.5703125" style="15" customWidth="1"/>
    <col min="6671" max="6671" width="8.42578125" style="15" customWidth="1"/>
    <col min="6672" max="6672" width="7.5703125" style="15" customWidth="1"/>
    <col min="6673" max="6673" width="9.5703125" style="15" customWidth="1"/>
    <col min="6674" max="6676" width="7.5703125" style="15" customWidth="1"/>
    <col min="6677" max="6910" width="9.140625" style="15"/>
    <col min="6911" max="6911" width="14.28515625" style="15" customWidth="1"/>
    <col min="6912" max="6915" width="7.5703125" style="15" customWidth="1"/>
    <col min="6916" max="6916" width="9.140625" style="15"/>
    <col min="6917" max="6917" width="7.5703125" style="15" customWidth="1"/>
    <col min="6918" max="6918" width="9.5703125" style="15" customWidth="1"/>
    <col min="6919" max="6921" width="7.5703125" style="15" customWidth="1"/>
    <col min="6922" max="6922" width="2.7109375" style="15" customWidth="1"/>
    <col min="6923" max="6926" width="7.5703125" style="15" customWidth="1"/>
    <col min="6927" max="6927" width="8.42578125" style="15" customWidth="1"/>
    <col min="6928" max="6928" width="7.5703125" style="15" customWidth="1"/>
    <col min="6929" max="6929" width="9.5703125" style="15" customWidth="1"/>
    <col min="6930" max="6932" width="7.5703125" style="15" customWidth="1"/>
    <col min="6933" max="7166" width="9.140625" style="15"/>
    <col min="7167" max="7167" width="14.28515625" style="15" customWidth="1"/>
    <col min="7168" max="7171" width="7.5703125" style="15" customWidth="1"/>
    <col min="7172" max="7172" width="9.140625" style="15"/>
    <col min="7173" max="7173" width="7.5703125" style="15" customWidth="1"/>
    <col min="7174" max="7174" width="9.5703125" style="15" customWidth="1"/>
    <col min="7175" max="7177" width="7.5703125" style="15" customWidth="1"/>
    <col min="7178" max="7178" width="2.7109375" style="15" customWidth="1"/>
    <col min="7179" max="7182" width="7.5703125" style="15" customWidth="1"/>
    <col min="7183" max="7183" width="8.42578125" style="15" customWidth="1"/>
    <col min="7184" max="7184" width="7.5703125" style="15" customWidth="1"/>
    <col min="7185" max="7185" width="9.5703125" style="15" customWidth="1"/>
    <col min="7186" max="7188" width="7.5703125" style="15" customWidth="1"/>
    <col min="7189" max="7422" width="9.140625" style="15"/>
    <col min="7423" max="7423" width="14.28515625" style="15" customWidth="1"/>
    <col min="7424" max="7427" width="7.5703125" style="15" customWidth="1"/>
    <col min="7428" max="7428" width="9.140625" style="15"/>
    <col min="7429" max="7429" width="7.5703125" style="15" customWidth="1"/>
    <col min="7430" max="7430" width="9.5703125" style="15" customWidth="1"/>
    <col min="7431" max="7433" width="7.5703125" style="15" customWidth="1"/>
    <col min="7434" max="7434" width="2.7109375" style="15" customWidth="1"/>
    <col min="7435" max="7438" width="7.5703125" style="15" customWidth="1"/>
    <col min="7439" max="7439" width="8.42578125" style="15" customWidth="1"/>
    <col min="7440" max="7440" width="7.5703125" style="15" customWidth="1"/>
    <col min="7441" max="7441" width="9.5703125" style="15" customWidth="1"/>
    <col min="7442" max="7444" width="7.5703125" style="15" customWidth="1"/>
    <col min="7445" max="7678" width="9.140625" style="15"/>
    <col min="7679" max="7679" width="14.28515625" style="15" customWidth="1"/>
    <col min="7680" max="7683" width="7.5703125" style="15" customWidth="1"/>
    <col min="7684" max="7684" width="9.140625" style="15"/>
    <col min="7685" max="7685" width="7.5703125" style="15" customWidth="1"/>
    <col min="7686" max="7686" width="9.5703125" style="15" customWidth="1"/>
    <col min="7687" max="7689" width="7.5703125" style="15" customWidth="1"/>
    <col min="7690" max="7690" width="2.7109375" style="15" customWidth="1"/>
    <col min="7691" max="7694" width="7.5703125" style="15" customWidth="1"/>
    <col min="7695" max="7695" width="8.42578125" style="15" customWidth="1"/>
    <col min="7696" max="7696" width="7.5703125" style="15" customWidth="1"/>
    <col min="7697" max="7697" width="9.5703125" style="15" customWidth="1"/>
    <col min="7698" max="7700" width="7.5703125" style="15" customWidth="1"/>
    <col min="7701" max="7934" width="9.140625" style="15"/>
    <col min="7935" max="7935" width="14.28515625" style="15" customWidth="1"/>
    <col min="7936" max="7939" width="7.5703125" style="15" customWidth="1"/>
    <col min="7940" max="7940" width="9.140625" style="15"/>
    <col min="7941" max="7941" width="7.5703125" style="15" customWidth="1"/>
    <col min="7942" max="7942" width="9.5703125" style="15" customWidth="1"/>
    <col min="7943" max="7945" width="7.5703125" style="15" customWidth="1"/>
    <col min="7946" max="7946" width="2.7109375" style="15" customWidth="1"/>
    <col min="7947" max="7950" width="7.5703125" style="15" customWidth="1"/>
    <col min="7951" max="7951" width="8.42578125" style="15" customWidth="1"/>
    <col min="7952" max="7952" width="7.5703125" style="15" customWidth="1"/>
    <col min="7953" max="7953" width="9.5703125" style="15" customWidth="1"/>
    <col min="7954" max="7956" width="7.5703125" style="15" customWidth="1"/>
    <col min="7957" max="8190" width="9.140625" style="15"/>
    <col min="8191" max="8191" width="14.28515625" style="15" customWidth="1"/>
    <col min="8192" max="8195" width="7.5703125" style="15" customWidth="1"/>
    <col min="8196" max="8196" width="9.140625" style="15"/>
    <col min="8197" max="8197" width="7.5703125" style="15" customWidth="1"/>
    <col min="8198" max="8198" width="9.5703125" style="15" customWidth="1"/>
    <col min="8199" max="8201" width="7.5703125" style="15" customWidth="1"/>
    <col min="8202" max="8202" width="2.7109375" style="15" customWidth="1"/>
    <col min="8203" max="8206" width="7.5703125" style="15" customWidth="1"/>
    <col min="8207" max="8207" width="8.42578125" style="15" customWidth="1"/>
    <col min="8208" max="8208" width="7.5703125" style="15" customWidth="1"/>
    <col min="8209" max="8209" width="9.5703125" style="15" customWidth="1"/>
    <col min="8210" max="8212" width="7.5703125" style="15" customWidth="1"/>
    <col min="8213" max="8446" width="9.140625" style="15"/>
    <col min="8447" max="8447" width="14.28515625" style="15" customWidth="1"/>
    <col min="8448" max="8451" width="7.5703125" style="15" customWidth="1"/>
    <col min="8452" max="8452" width="9.140625" style="15"/>
    <col min="8453" max="8453" width="7.5703125" style="15" customWidth="1"/>
    <col min="8454" max="8454" width="9.5703125" style="15" customWidth="1"/>
    <col min="8455" max="8457" width="7.5703125" style="15" customWidth="1"/>
    <col min="8458" max="8458" width="2.7109375" style="15" customWidth="1"/>
    <col min="8459" max="8462" width="7.5703125" style="15" customWidth="1"/>
    <col min="8463" max="8463" width="8.42578125" style="15" customWidth="1"/>
    <col min="8464" max="8464" width="7.5703125" style="15" customWidth="1"/>
    <col min="8465" max="8465" width="9.5703125" style="15" customWidth="1"/>
    <col min="8466" max="8468" width="7.5703125" style="15" customWidth="1"/>
    <col min="8469" max="8702" width="9.140625" style="15"/>
    <col min="8703" max="8703" width="14.28515625" style="15" customWidth="1"/>
    <col min="8704" max="8707" width="7.5703125" style="15" customWidth="1"/>
    <col min="8708" max="8708" width="9.140625" style="15"/>
    <col min="8709" max="8709" width="7.5703125" style="15" customWidth="1"/>
    <col min="8710" max="8710" width="9.5703125" style="15" customWidth="1"/>
    <col min="8711" max="8713" width="7.5703125" style="15" customWidth="1"/>
    <col min="8714" max="8714" width="2.7109375" style="15" customWidth="1"/>
    <col min="8715" max="8718" width="7.5703125" style="15" customWidth="1"/>
    <col min="8719" max="8719" width="8.42578125" style="15" customWidth="1"/>
    <col min="8720" max="8720" width="7.5703125" style="15" customWidth="1"/>
    <col min="8721" max="8721" width="9.5703125" style="15" customWidth="1"/>
    <col min="8722" max="8724" width="7.5703125" style="15" customWidth="1"/>
    <col min="8725" max="8958" width="9.140625" style="15"/>
    <col min="8959" max="8959" width="14.28515625" style="15" customWidth="1"/>
    <col min="8960" max="8963" width="7.5703125" style="15" customWidth="1"/>
    <col min="8964" max="8964" width="9.140625" style="15"/>
    <col min="8965" max="8965" width="7.5703125" style="15" customWidth="1"/>
    <col min="8966" max="8966" width="9.5703125" style="15" customWidth="1"/>
    <col min="8967" max="8969" width="7.5703125" style="15" customWidth="1"/>
    <col min="8970" max="8970" width="2.7109375" style="15" customWidth="1"/>
    <col min="8971" max="8974" width="7.5703125" style="15" customWidth="1"/>
    <col min="8975" max="8975" width="8.42578125" style="15" customWidth="1"/>
    <col min="8976" max="8976" width="7.5703125" style="15" customWidth="1"/>
    <col min="8977" max="8977" width="9.5703125" style="15" customWidth="1"/>
    <col min="8978" max="8980" width="7.5703125" style="15" customWidth="1"/>
    <col min="8981" max="9214" width="9.140625" style="15"/>
    <col min="9215" max="9215" width="14.28515625" style="15" customWidth="1"/>
    <col min="9216" max="9219" width="7.5703125" style="15" customWidth="1"/>
    <col min="9220" max="9220" width="9.140625" style="15"/>
    <col min="9221" max="9221" width="7.5703125" style="15" customWidth="1"/>
    <col min="9222" max="9222" width="9.5703125" style="15" customWidth="1"/>
    <col min="9223" max="9225" width="7.5703125" style="15" customWidth="1"/>
    <col min="9226" max="9226" width="2.7109375" style="15" customWidth="1"/>
    <col min="9227" max="9230" width="7.5703125" style="15" customWidth="1"/>
    <col min="9231" max="9231" width="8.42578125" style="15" customWidth="1"/>
    <col min="9232" max="9232" width="7.5703125" style="15" customWidth="1"/>
    <col min="9233" max="9233" width="9.5703125" style="15" customWidth="1"/>
    <col min="9234" max="9236" width="7.5703125" style="15" customWidth="1"/>
    <col min="9237" max="9470" width="9.140625" style="15"/>
    <col min="9471" max="9471" width="14.28515625" style="15" customWidth="1"/>
    <col min="9472" max="9475" width="7.5703125" style="15" customWidth="1"/>
    <col min="9476" max="9476" width="9.140625" style="15"/>
    <col min="9477" max="9477" width="7.5703125" style="15" customWidth="1"/>
    <col min="9478" max="9478" width="9.5703125" style="15" customWidth="1"/>
    <col min="9479" max="9481" width="7.5703125" style="15" customWidth="1"/>
    <col min="9482" max="9482" width="2.7109375" style="15" customWidth="1"/>
    <col min="9483" max="9486" width="7.5703125" style="15" customWidth="1"/>
    <col min="9487" max="9487" width="8.42578125" style="15" customWidth="1"/>
    <col min="9488" max="9488" width="7.5703125" style="15" customWidth="1"/>
    <col min="9489" max="9489" width="9.5703125" style="15" customWidth="1"/>
    <col min="9490" max="9492" width="7.5703125" style="15" customWidth="1"/>
    <col min="9493" max="9726" width="9.140625" style="15"/>
    <col min="9727" max="9727" width="14.28515625" style="15" customWidth="1"/>
    <col min="9728" max="9731" width="7.5703125" style="15" customWidth="1"/>
    <col min="9732" max="9732" width="9.140625" style="15"/>
    <col min="9733" max="9733" width="7.5703125" style="15" customWidth="1"/>
    <col min="9734" max="9734" width="9.5703125" style="15" customWidth="1"/>
    <col min="9735" max="9737" width="7.5703125" style="15" customWidth="1"/>
    <col min="9738" max="9738" width="2.7109375" style="15" customWidth="1"/>
    <col min="9739" max="9742" width="7.5703125" style="15" customWidth="1"/>
    <col min="9743" max="9743" width="8.42578125" style="15" customWidth="1"/>
    <col min="9744" max="9744" width="7.5703125" style="15" customWidth="1"/>
    <col min="9745" max="9745" width="9.5703125" style="15" customWidth="1"/>
    <col min="9746" max="9748" width="7.5703125" style="15" customWidth="1"/>
    <col min="9749" max="9982" width="9.140625" style="15"/>
    <col min="9983" max="9983" width="14.28515625" style="15" customWidth="1"/>
    <col min="9984" max="9987" width="7.5703125" style="15" customWidth="1"/>
    <col min="9988" max="9988" width="9.140625" style="15"/>
    <col min="9989" max="9989" width="7.5703125" style="15" customWidth="1"/>
    <col min="9990" max="9990" width="9.5703125" style="15" customWidth="1"/>
    <col min="9991" max="9993" width="7.5703125" style="15" customWidth="1"/>
    <col min="9994" max="9994" width="2.7109375" style="15" customWidth="1"/>
    <col min="9995" max="9998" width="7.5703125" style="15" customWidth="1"/>
    <col min="9999" max="9999" width="8.42578125" style="15" customWidth="1"/>
    <col min="10000" max="10000" width="7.5703125" style="15" customWidth="1"/>
    <col min="10001" max="10001" width="9.5703125" style="15" customWidth="1"/>
    <col min="10002" max="10004" width="7.5703125" style="15" customWidth="1"/>
    <col min="10005" max="10238" width="9.140625" style="15"/>
    <col min="10239" max="10239" width="14.28515625" style="15" customWidth="1"/>
    <col min="10240" max="10243" width="7.5703125" style="15" customWidth="1"/>
    <col min="10244" max="10244" width="9.140625" style="15"/>
    <col min="10245" max="10245" width="7.5703125" style="15" customWidth="1"/>
    <col min="10246" max="10246" width="9.5703125" style="15" customWidth="1"/>
    <col min="10247" max="10249" width="7.5703125" style="15" customWidth="1"/>
    <col min="10250" max="10250" width="2.7109375" style="15" customWidth="1"/>
    <col min="10251" max="10254" width="7.5703125" style="15" customWidth="1"/>
    <col min="10255" max="10255" width="8.42578125" style="15" customWidth="1"/>
    <col min="10256" max="10256" width="7.5703125" style="15" customWidth="1"/>
    <col min="10257" max="10257" width="9.5703125" style="15" customWidth="1"/>
    <col min="10258" max="10260" width="7.5703125" style="15" customWidth="1"/>
    <col min="10261" max="10494" width="9.140625" style="15"/>
    <col min="10495" max="10495" width="14.28515625" style="15" customWidth="1"/>
    <col min="10496" max="10499" width="7.5703125" style="15" customWidth="1"/>
    <col min="10500" max="10500" width="9.140625" style="15"/>
    <col min="10501" max="10501" width="7.5703125" style="15" customWidth="1"/>
    <col min="10502" max="10502" width="9.5703125" style="15" customWidth="1"/>
    <col min="10503" max="10505" width="7.5703125" style="15" customWidth="1"/>
    <col min="10506" max="10506" width="2.7109375" style="15" customWidth="1"/>
    <col min="10507" max="10510" width="7.5703125" style="15" customWidth="1"/>
    <col min="10511" max="10511" width="8.42578125" style="15" customWidth="1"/>
    <col min="10512" max="10512" width="7.5703125" style="15" customWidth="1"/>
    <col min="10513" max="10513" width="9.5703125" style="15" customWidth="1"/>
    <col min="10514" max="10516" width="7.5703125" style="15" customWidth="1"/>
    <col min="10517" max="10750" width="9.140625" style="15"/>
    <col min="10751" max="10751" width="14.28515625" style="15" customWidth="1"/>
    <col min="10752" max="10755" width="7.5703125" style="15" customWidth="1"/>
    <col min="10756" max="10756" width="9.140625" style="15"/>
    <col min="10757" max="10757" width="7.5703125" style="15" customWidth="1"/>
    <col min="10758" max="10758" width="9.5703125" style="15" customWidth="1"/>
    <col min="10759" max="10761" width="7.5703125" style="15" customWidth="1"/>
    <col min="10762" max="10762" width="2.7109375" style="15" customWidth="1"/>
    <col min="10763" max="10766" width="7.5703125" style="15" customWidth="1"/>
    <col min="10767" max="10767" width="8.42578125" style="15" customWidth="1"/>
    <col min="10768" max="10768" width="7.5703125" style="15" customWidth="1"/>
    <col min="10769" max="10769" width="9.5703125" style="15" customWidth="1"/>
    <col min="10770" max="10772" width="7.5703125" style="15" customWidth="1"/>
    <col min="10773" max="11006" width="9.140625" style="15"/>
    <col min="11007" max="11007" width="14.28515625" style="15" customWidth="1"/>
    <col min="11008" max="11011" width="7.5703125" style="15" customWidth="1"/>
    <col min="11012" max="11012" width="9.140625" style="15"/>
    <col min="11013" max="11013" width="7.5703125" style="15" customWidth="1"/>
    <col min="11014" max="11014" width="9.5703125" style="15" customWidth="1"/>
    <col min="11015" max="11017" width="7.5703125" style="15" customWidth="1"/>
    <col min="11018" max="11018" width="2.7109375" style="15" customWidth="1"/>
    <col min="11019" max="11022" width="7.5703125" style="15" customWidth="1"/>
    <col min="11023" max="11023" width="8.42578125" style="15" customWidth="1"/>
    <col min="11024" max="11024" width="7.5703125" style="15" customWidth="1"/>
    <col min="11025" max="11025" width="9.5703125" style="15" customWidth="1"/>
    <col min="11026" max="11028" width="7.5703125" style="15" customWidth="1"/>
    <col min="11029" max="11262" width="9.140625" style="15"/>
    <col min="11263" max="11263" width="14.28515625" style="15" customWidth="1"/>
    <col min="11264" max="11267" width="7.5703125" style="15" customWidth="1"/>
    <col min="11268" max="11268" width="9.140625" style="15"/>
    <col min="11269" max="11269" width="7.5703125" style="15" customWidth="1"/>
    <col min="11270" max="11270" width="9.5703125" style="15" customWidth="1"/>
    <col min="11271" max="11273" width="7.5703125" style="15" customWidth="1"/>
    <col min="11274" max="11274" width="2.7109375" style="15" customWidth="1"/>
    <col min="11275" max="11278" width="7.5703125" style="15" customWidth="1"/>
    <col min="11279" max="11279" width="8.42578125" style="15" customWidth="1"/>
    <col min="11280" max="11280" width="7.5703125" style="15" customWidth="1"/>
    <col min="11281" max="11281" width="9.5703125" style="15" customWidth="1"/>
    <col min="11282" max="11284" width="7.5703125" style="15" customWidth="1"/>
    <col min="11285" max="11518" width="9.140625" style="15"/>
    <col min="11519" max="11519" width="14.28515625" style="15" customWidth="1"/>
    <col min="11520" max="11523" width="7.5703125" style="15" customWidth="1"/>
    <col min="11524" max="11524" width="9.140625" style="15"/>
    <col min="11525" max="11525" width="7.5703125" style="15" customWidth="1"/>
    <col min="11526" max="11526" width="9.5703125" style="15" customWidth="1"/>
    <col min="11527" max="11529" width="7.5703125" style="15" customWidth="1"/>
    <col min="11530" max="11530" width="2.7109375" style="15" customWidth="1"/>
    <col min="11531" max="11534" width="7.5703125" style="15" customWidth="1"/>
    <col min="11535" max="11535" width="8.42578125" style="15" customWidth="1"/>
    <col min="11536" max="11536" width="7.5703125" style="15" customWidth="1"/>
    <col min="11537" max="11537" width="9.5703125" style="15" customWidth="1"/>
    <col min="11538" max="11540" width="7.5703125" style="15" customWidth="1"/>
    <col min="11541" max="11774" width="9.140625" style="15"/>
    <col min="11775" max="11775" width="14.28515625" style="15" customWidth="1"/>
    <col min="11776" max="11779" width="7.5703125" style="15" customWidth="1"/>
    <col min="11780" max="11780" width="9.140625" style="15"/>
    <col min="11781" max="11781" width="7.5703125" style="15" customWidth="1"/>
    <col min="11782" max="11782" width="9.5703125" style="15" customWidth="1"/>
    <col min="11783" max="11785" width="7.5703125" style="15" customWidth="1"/>
    <col min="11786" max="11786" width="2.7109375" style="15" customWidth="1"/>
    <col min="11787" max="11790" width="7.5703125" style="15" customWidth="1"/>
    <col min="11791" max="11791" width="8.42578125" style="15" customWidth="1"/>
    <col min="11792" max="11792" width="7.5703125" style="15" customWidth="1"/>
    <col min="11793" max="11793" width="9.5703125" style="15" customWidth="1"/>
    <col min="11794" max="11796" width="7.5703125" style="15" customWidth="1"/>
    <col min="11797" max="12030" width="9.140625" style="15"/>
    <col min="12031" max="12031" width="14.28515625" style="15" customWidth="1"/>
    <col min="12032" max="12035" width="7.5703125" style="15" customWidth="1"/>
    <col min="12036" max="12036" width="9.140625" style="15"/>
    <col min="12037" max="12037" width="7.5703125" style="15" customWidth="1"/>
    <col min="12038" max="12038" width="9.5703125" style="15" customWidth="1"/>
    <col min="12039" max="12041" width="7.5703125" style="15" customWidth="1"/>
    <col min="12042" max="12042" width="2.7109375" style="15" customWidth="1"/>
    <col min="12043" max="12046" width="7.5703125" style="15" customWidth="1"/>
    <col min="12047" max="12047" width="8.42578125" style="15" customWidth="1"/>
    <col min="12048" max="12048" width="7.5703125" style="15" customWidth="1"/>
    <col min="12049" max="12049" width="9.5703125" style="15" customWidth="1"/>
    <col min="12050" max="12052" width="7.5703125" style="15" customWidth="1"/>
    <col min="12053" max="12286" width="9.140625" style="15"/>
    <col min="12287" max="12287" width="14.28515625" style="15" customWidth="1"/>
    <col min="12288" max="12291" width="7.5703125" style="15" customWidth="1"/>
    <col min="12292" max="12292" width="9.140625" style="15"/>
    <col min="12293" max="12293" width="7.5703125" style="15" customWidth="1"/>
    <col min="12294" max="12294" width="9.5703125" style="15" customWidth="1"/>
    <col min="12295" max="12297" width="7.5703125" style="15" customWidth="1"/>
    <col min="12298" max="12298" width="2.7109375" style="15" customWidth="1"/>
    <col min="12299" max="12302" width="7.5703125" style="15" customWidth="1"/>
    <col min="12303" max="12303" width="8.42578125" style="15" customWidth="1"/>
    <col min="12304" max="12304" width="7.5703125" style="15" customWidth="1"/>
    <col min="12305" max="12305" width="9.5703125" style="15" customWidth="1"/>
    <col min="12306" max="12308" width="7.5703125" style="15" customWidth="1"/>
    <col min="12309" max="12542" width="9.140625" style="15"/>
    <col min="12543" max="12543" width="14.28515625" style="15" customWidth="1"/>
    <col min="12544" max="12547" width="7.5703125" style="15" customWidth="1"/>
    <col min="12548" max="12548" width="9.140625" style="15"/>
    <col min="12549" max="12549" width="7.5703125" style="15" customWidth="1"/>
    <col min="12550" max="12550" width="9.5703125" style="15" customWidth="1"/>
    <col min="12551" max="12553" width="7.5703125" style="15" customWidth="1"/>
    <col min="12554" max="12554" width="2.7109375" style="15" customWidth="1"/>
    <col min="12555" max="12558" width="7.5703125" style="15" customWidth="1"/>
    <col min="12559" max="12559" width="8.42578125" style="15" customWidth="1"/>
    <col min="12560" max="12560" width="7.5703125" style="15" customWidth="1"/>
    <col min="12561" max="12561" width="9.5703125" style="15" customWidth="1"/>
    <col min="12562" max="12564" width="7.5703125" style="15" customWidth="1"/>
    <col min="12565" max="12798" width="9.140625" style="15"/>
    <col min="12799" max="12799" width="14.28515625" style="15" customWidth="1"/>
    <col min="12800" max="12803" width="7.5703125" style="15" customWidth="1"/>
    <col min="12804" max="12804" width="9.140625" style="15"/>
    <col min="12805" max="12805" width="7.5703125" style="15" customWidth="1"/>
    <col min="12806" max="12806" width="9.5703125" style="15" customWidth="1"/>
    <col min="12807" max="12809" width="7.5703125" style="15" customWidth="1"/>
    <col min="12810" max="12810" width="2.7109375" style="15" customWidth="1"/>
    <col min="12811" max="12814" width="7.5703125" style="15" customWidth="1"/>
    <col min="12815" max="12815" width="8.42578125" style="15" customWidth="1"/>
    <col min="12816" max="12816" width="7.5703125" style="15" customWidth="1"/>
    <col min="12817" max="12817" width="9.5703125" style="15" customWidth="1"/>
    <col min="12818" max="12820" width="7.5703125" style="15" customWidth="1"/>
    <col min="12821" max="13054" width="9.140625" style="15"/>
    <col min="13055" max="13055" width="14.28515625" style="15" customWidth="1"/>
    <col min="13056" max="13059" width="7.5703125" style="15" customWidth="1"/>
    <col min="13060" max="13060" width="9.140625" style="15"/>
    <col min="13061" max="13061" width="7.5703125" style="15" customWidth="1"/>
    <col min="13062" max="13062" width="9.5703125" style="15" customWidth="1"/>
    <col min="13063" max="13065" width="7.5703125" style="15" customWidth="1"/>
    <col min="13066" max="13066" width="2.7109375" style="15" customWidth="1"/>
    <col min="13067" max="13070" width="7.5703125" style="15" customWidth="1"/>
    <col min="13071" max="13071" width="8.42578125" style="15" customWidth="1"/>
    <col min="13072" max="13072" width="7.5703125" style="15" customWidth="1"/>
    <col min="13073" max="13073" width="9.5703125" style="15" customWidth="1"/>
    <col min="13074" max="13076" width="7.5703125" style="15" customWidth="1"/>
    <col min="13077" max="13310" width="9.140625" style="15"/>
    <col min="13311" max="13311" width="14.28515625" style="15" customWidth="1"/>
    <col min="13312" max="13315" width="7.5703125" style="15" customWidth="1"/>
    <col min="13316" max="13316" width="9.140625" style="15"/>
    <col min="13317" max="13317" width="7.5703125" style="15" customWidth="1"/>
    <col min="13318" max="13318" width="9.5703125" style="15" customWidth="1"/>
    <col min="13319" max="13321" width="7.5703125" style="15" customWidth="1"/>
    <col min="13322" max="13322" width="2.7109375" style="15" customWidth="1"/>
    <col min="13323" max="13326" width="7.5703125" style="15" customWidth="1"/>
    <col min="13327" max="13327" width="8.42578125" style="15" customWidth="1"/>
    <col min="13328" max="13328" width="7.5703125" style="15" customWidth="1"/>
    <col min="13329" max="13329" width="9.5703125" style="15" customWidth="1"/>
    <col min="13330" max="13332" width="7.5703125" style="15" customWidth="1"/>
    <col min="13333" max="13566" width="9.140625" style="15"/>
    <col min="13567" max="13567" width="14.28515625" style="15" customWidth="1"/>
    <col min="13568" max="13571" width="7.5703125" style="15" customWidth="1"/>
    <col min="13572" max="13572" width="9.140625" style="15"/>
    <col min="13573" max="13573" width="7.5703125" style="15" customWidth="1"/>
    <col min="13574" max="13574" width="9.5703125" style="15" customWidth="1"/>
    <col min="13575" max="13577" width="7.5703125" style="15" customWidth="1"/>
    <col min="13578" max="13578" width="2.7109375" style="15" customWidth="1"/>
    <col min="13579" max="13582" width="7.5703125" style="15" customWidth="1"/>
    <col min="13583" max="13583" width="8.42578125" style="15" customWidth="1"/>
    <col min="13584" max="13584" width="7.5703125" style="15" customWidth="1"/>
    <col min="13585" max="13585" width="9.5703125" style="15" customWidth="1"/>
    <col min="13586" max="13588" width="7.5703125" style="15" customWidth="1"/>
    <col min="13589" max="13822" width="9.140625" style="15"/>
    <col min="13823" max="13823" width="14.28515625" style="15" customWidth="1"/>
    <col min="13824" max="13827" width="7.5703125" style="15" customWidth="1"/>
    <col min="13828" max="13828" width="9.140625" style="15"/>
    <col min="13829" max="13829" width="7.5703125" style="15" customWidth="1"/>
    <col min="13830" max="13830" width="9.5703125" style="15" customWidth="1"/>
    <col min="13831" max="13833" width="7.5703125" style="15" customWidth="1"/>
    <col min="13834" max="13834" width="2.7109375" style="15" customWidth="1"/>
    <col min="13835" max="13838" width="7.5703125" style="15" customWidth="1"/>
    <col min="13839" max="13839" width="8.42578125" style="15" customWidth="1"/>
    <col min="13840" max="13840" width="7.5703125" style="15" customWidth="1"/>
    <col min="13841" max="13841" width="9.5703125" style="15" customWidth="1"/>
    <col min="13842" max="13844" width="7.5703125" style="15" customWidth="1"/>
    <col min="13845" max="14078" width="9.140625" style="15"/>
    <col min="14079" max="14079" width="14.28515625" style="15" customWidth="1"/>
    <col min="14080" max="14083" width="7.5703125" style="15" customWidth="1"/>
    <col min="14084" max="14084" width="9.140625" style="15"/>
    <col min="14085" max="14085" width="7.5703125" style="15" customWidth="1"/>
    <col min="14086" max="14086" width="9.5703125" style="15" customWidth="1"/>
    <col min="14087" max="14089" width="7.5703125" style="15" customWidth="1"/>
    <col min="14090" max="14090" width="2.7109375" style="15" customWidth="1"/>
    <col min="14091" max="14094" width="7.5703125" style="15" customWidth="1"/>
    <col min="14095" max="14095" width="8.42578125" style="15" customWidth="1"/>
    <col min="14096" max="14096" width="7.5703125" style="15" customWidth="1"/>
    <col min="14097" max="14097" width="9.5703125" style="15" customWidth="1"/>
    <col min="14098" max="14100" width="7.5703125" style="15" customWidth="1"/>
    <col min="14101" max="14334" width="9.140625" style="15"/>
    <col min="14335" max="14335" width="14.28515625" style="15" customWidth="1"/>
    <col min="14336" max="14339" width="7.5703125" style="15" customWidth="1"/>
    <col min="14340" max="14340" width="9.140625" style="15"/>
    <col min="14341" max="14341" width="7.5703125" style="15" customWidth="1"/>
    <col min="14342" max="14342" width="9.5703125" style="15" customWidth="1"/>
    <col min="14343" max="14345" width="7.5703125" style="15" customWidth="1"/>
    <col min="14346" max="14346" width="2.7109375" style="15" customWidth="1"/>
    <col min="14347" max="14350" width="7.5703125" style="15" customWidth="1"/>
    <col min="14351" max="14351" width="8.42578125" style="15" customWidth="1"/>
    <col min="14352" max="14352" width="7.5703125" style="15" customWidth="1"/>
    <col min="14353" max="14353" width="9.5703125" style="15" customWidth="1"/>
    <col min="14354" max="14356" width="7.5703125" style="15" customWidth="1"/>
    <col min="14357" max="14590" width="9.140625" style="15"/>
    <col min="14591" max="14591" width="14.28515625" style="15" customWidth="1"/>
    <col min="14592" max="14595" width="7.5703125" style="15" customWidth="1"/>
    <col min="14596" max="14596" width="9.140625" style="15"/>
    <col min="14597" max="14597" width="7.5703125" style="15" customWidth="1"/>
    <col min="14598" max="14598" width="9.5703125" style="15" customWidth="1"/>
    <col min="14599" max="14601" width="7.5703125" style="15" customWidth="1"/>
    <col min="14602" max="14602" width="2.7109375" style="15" customWidth="1"/>
    <col min="14603" max="14606" width="7.5703125" style="15" customWidth="1"/>
    <col min="14607" max="14607" width="8.42578125" style="15" customWidth="1"/>
    <col min="14608" max="14608" width="7.5703125" style="15" customWidth="1"/>
    <col min="14609" max="14609" width="9.5703125" style="15" customWidth="1"/>
    <col min="14610" max="14612" width="7.5703125" style="15" customWidth="1"/>
    <col min="14613" max="14846" width="9.140625" style="15"/>
    <col min="14847" max="14847" width="14.28515625" style="15" customWidth="1"/>
    <col min="14848" max="14851" width="7.5703125" style="15" customWidth="1"/>
    <col min="14852" max="14852" width="9.140625" style="15"/>
    <col min="14853" max="14853" width="7.5703125" style="15" customWidth="1"/>
    <col min="14854" max="14854" width="9.5703125" style="15" customWidth="1"/>
    <col min="14855" max="14857" width="7.5703125" style="15" customWidth="1"/>
    <col min="14858" max="14858" width="2.7109375" style="15" customWidth="1"/>
    <col min="14859" max="14862" width="7.5703125" style="15" customWidth="1"/>
    <col min="14863" max="14863" width="8.42578125" style="15" customWidth="1"/>
    <col min="14864" max="14864" width="7.5703125" style="15" customWidth="1"/>
    <col min="14865" max="14865" width="9.5703125" style="15" customWidth="1"/>
    <col min="14866" max="14868" width="7.5703125" style="15" customWidth="1"/>
    <col min="14869" max="15102" width="9.140625" style="15"/>
    <col min="15103" max="15103" width="14.28515625" style="15" customWidth="1"/>
    <col min="15104" max="15107" width="7.5703125" style="15" customWidth="1"/>
    <col min="15108" max="15108" width="9.140625" style="15"/>
    <col min="15109" max="15109" width="7.5703125" style="15" customWidth="1"/>
    <col min="15110" max="15110" width="9.5703125" style="15" customWidth="1"/>
    <col min="15111" max="15113" width="7.5703125" style="15" customWidth="1"/>
    <col min="15114" max="15114" width="2.7109375" style="15" customWidth="1"/>
    <col min="15115" max="15118" width="7.5703125" style="15" customWidth="1"/>
    <col min="15119" max="15119" width="8.42578125" style="15" customWidth="1"/>
    <col min="15120" max="15120" width="7.5703125" style="15" customWidth="1"/>
    <col min="15121" max="15121" width="9.5703125" style="15" customWidth="1"/>
    <col min="15122" max="15124" width="7.5703125" style="15" customWidth="1"/>
    <col min="15125" max="15358" width="9.140625" style="15"/>
    <col min="15359" max="15359" width="14.28515625" style="15" customWidth="1"/>
    <col min="15360" max="15363" width="7.5703125" style="15" customWidth="1"/>
    <col min="15364" max="15364" width="9.140625" style="15"/>
    <col min="15365" max="15365" width="7.5703125" style="15" customWidth="1"/>
    <col min="15366" max="15366" width="9.5703125" style="15" customWidth="1"/>
    <col min="15367" max="15369" width="7.5703125" style="15" customWidth="1"/>
    <col min="15370" max="15370" width="2.7109375" style="15" customWidth="1"/>
    <col min="15371" max="15374" width="7.5703125" style="15" customWidth="1"/>
    <col min="15375" max="15375" width="8.42578125" style="15" customWidth="1"/>
    <col min="15376" max="15376" width="7.5703125" style="15" customWidth="1"/>
    <col min="15377" max="15377" width="9.5703125" style="15" customWidth="1"/>
    <col min="15378" max="15380" width="7.5703125" style="15" customWidth="1"/>
    <col min="15381" max="15614" width="9.140625" style="15"/>
    <col min="15615" max="15615" width="14.28515625" style="15" customWidth="1"/>
    <col min="15616" max="15619" width="7.5703125" style="15" customWidth="1"/>
    <col min="15620" max="15620" width="9.140625" style="15"/>
    <col min="15621" max="15621" width="7.5703125" style="15" customWidth="1"/>
    <col min="15622" max="15622" width="9.5703125" style="15" customWidth="1"/>
    <col min="15623" max="15625" width="7.5703125" style="15" customWidth="1"/>
    <col min="15626" max="15626" width="2.7109375" style="15" customWidth="1"/>
    <col min="15627" max="15630" width="7.5703125" style="15" customWidth="1"/>
    <col min="15631" max="15631" width="8.42578125" style="15" customWidth="1"/>
    <col min="15632" max="15632" width="7.5703125" style="15" customWidth="1"/>
    <col min="15633" max="15633" width="9.5703125" style="15" customWidth="1"/>
    <col min="15634" max="15636" width="7.5703125" style="15" customWidth="1"/>
    <col min="15637" max="15870" width="9.140625" style="15"/>
    <col min="15871" max="15871" width="14.28515625" style="15" customWidth="1"/>
    <col min="15872" max="15875" width="7.5703125" style="15" customWidth="1"/>
    <col min="15876" max="15876" width="9.140625" style="15"/>
    <col min="15877" max="15877" width="7.5703125" style="15" customWidth="1"/>
    <col min="15878" max="15878" width="9.5703125" style="15" customWidth="1"/>
    <col min="15879" max="15881" width="7.5703125" style="15" customWidth="1"/>
    <col min="15882" max="15882" width="2.7109375" style="15" customWidth="1"/>
    <col min="15883" max="15886" width="7.5703125" style="15" customWidth="1"/>
    <col min="15887" max="15887" width="8.42578125" style="15" customWidth="1"/>
    <col min="15888" max="15888" width="7.5703125" style="15" customWidth="1"/>
    <col min="15889" max="15889" width="9.5703125" style="15" customWidth="1"/>
    <col min="15890" max="15892" width="7.5703125" style="15" customWidth="1"/>
    <col min="15893" max="16126" width="9.140625" style="15"/>
    <col min="16127" max="16127" width="14.28515625" style="15" customWidth="1"/>
    <col min="16128" max="16131" width="7.5703125" style="15" customWidth="1"/>
    <col min="16132" max="16132" width="9.140625" style="15"/>
    <col min="16133" max="16133" width="7.5703125" style="15" customWidth="1"/>
    <col min="16134" max="16134" width="9.5703125" style="15" customWidth="1"/>
    <col min="16135" max="16137" width="7.5703125" style="15" customWidth="1"/>
    <col min="16138" max="16138" width="2.7109375" style="15" customWidth="1"/>
    <col min="16139" max="16142" width="7.5703125" style="15" customWidth="1"/>
    <col min="16143" max="16143" width="8.42578125" style="15" customWidth="1"/>
    <col min="16144" max="16144" width="7.5703125" style="15" customWidth="1"/>
    <col min="16145" max="16145" width="9.5703125" style="15" customWidth="1"/>
    <col min="16146" max="16148" width="7.5703125" style="15" customWidth="1"/>
    <col min="16149" max="16384" width="9.140625" style="15"/>
  </cols>
  <sheetData>
    <row r="1" spans="1:20" s="5" customFormat="1" ht="15">
      <c r="A1" s="23" t="s">
        <v>69</v>
      </c>
      <c r="B1" s="23"/>
      <c r="C1" s="23"/>
      <c r="D1" s="23"/>
      <c r="E1" s="23"/>
      <c r="F1" s="1"/>
      <c r="G1" s="1"/>
      <c r="H1" s="20"/>
      <c r="I1" s="20"/>
      <c r="J1" s="17" t="s">
        <v>71</v>
      </c>
      <c r="K1" s="1"/>
      <c r="M1" s="2">
        <v>43617</v>
      </c>
      <c r="N1" s="3"/>
      <c r="O1" s="3"/>
      <c r="P1" s="1"/>
      <c r="Q1" s="1"/>
      <c r="R1" s="4"/>
      <c r="S1" s="4"/>
      <c r="T1" s="4"/>
    </row>
    <row r="2" spans="1:20" s="5" customFormat="1" ht="15">
      <c r="A2" s="17" t="s">
        <v>0</v>
      </c>
      <c r="B2" s="1"/>
      <c r="C2" s="22"/>
      <c r="D2" s="22"/>
      <c r="E2" s="3" t="s">
        <v>1</v>
      </c>
      <c r="F2" s="22"/>
      <c r="G2" s="22"/>
      <c r="H2" s="1"/>
      <c r="I2" s="20"/>
      <c r="J2" s="1"/>
      <c r="K2" s="1"/>
      <c r="L2" s="17"/>
      <c r="M2" s="17" t="s">
        <v>2</v>
      </c>
      <c r="N2" s="1"/>
      <c r="O2" s="20"/>
      <c r="P2" s="6"/>
      <c r="Q2" s="1"/>
      <c r="R2" s="4"/>
      <c r="S2" s="4"/>
      <c r="T2" s="4"/>
    </row>
    <row r="3" spans="1:20" s="5" customFormat="1" ht="15" customHeight="1">
      <c r="A3" s="7"/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/>
      <c r="K3" s="7"/>
      <c r="L3" s="8" t="s">
        <v>3</v>
      </c>
      <c r="M3" s="8" t="s">
        <v>4</v>
      </c>
      <c r="N3" s="8" t="s">
        <v>5</v>
      </c>
      <c r="O3" s="8" t="s">
        <v>6</v>
      </c>
      <c r="P3" s="8" t="s">
        <v>7</v>
      </c>
      <c r="Q3" s="8" t="s">
        <v>8</v>
      </c>
      <c r="R3" s="8" t="s">
        <v>9</v>
      </c>
      <c r="S3" s="8" t="s">
        <v>10</v>
      </c>
      <c r="T3" s="8"/>
    </row>
    <row r="4" spans="1:20" s="5" customFormat="1" ht="15">
      <c r="A4" s="7"/>
      <c r="B4" s="8"/>
      <c r="C4" s="8"/>
      <c r="D4" s="8"/>
      <c r="E4" s="8" t="s">
        <v>11</v>
      </c>
      <c r="F4" s="8" t="s">
        <v>12</v>
      </c>
      <c r="G4" s="8" t="s">
        <v>13</v>
      </c>
      <c r="H4" s="8" t="s">
        <v>5</v>
      </c>
      <c r="I4" s="8" t="s">
        <v>14</v>
      </c>
      <c r="J4" s="9" t="s">
        <v>15</v>
      </c>
      <c r="K4" s="7"/>
      <c r="L4" s="8"/>
      <c r="M4" s="8"/>
      <c r="N4" s="8"/>
      <c r="O4" s="8" t="s">
        <v>11</v>
      </c>
      <c r="P4" s="8" t="s">
        <v>12</v>
      </c>
      <c r="Q4" s="8" t="s">
        <v>13</v>
      </c>
      <c r="R4" s="8" t="s">
        <v>5</v>
      </c>
      <c r="S4" s="8" t="s">
        <v>14</v>
      </c>
      <c r="T4" s="9" t="s">
        <v>15</v>
      </c>
    </row>
    <row r="5" spans="1:20" s="5" customFormat="1">
      <c r="A5" s="10" t="s">
        <v>16</v>
      </c>
      <c r="B5" s="11"/>
      <c r="C5" s="11"/>
      <c r="D5" s="11"/>
      <c r="E5" s="11"/>
      <c r="F5" s="11"/>
      <c r="G5" s="11"/>
      <c r="H5" s="11"/>
      <c r="I5" s="11"/>
      <c r="J5" s="11"/>
      <c r="K5" s="12"/>
      <c r="L5" s="11"/>
      <c r="M5" s="11"/>
      <c r="N5" s="11"/>
      <c r="O5" s="11"/>
      <c r="P5" s="11"/>
      <c r="Q5" s="11"/>
      <c r="R5" s="11"/>
      <c r="S5" s="11"/>
      <c r="T5" s="11"/>
    </row>
    <row r="6" spans="1:20" s="5" customFormat="1">
      <c r="A6" s="11" t="s">
        <v>17</v>
      </c>
      <c r="B6" s="11">
        <v>1</v>
      </c>
      <c r="C6" s="11">
        <v>2</v>
      </c>
      <c r="D6" s="11">
        <v>14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f>SUM(B6:I6)</f>
        <v>17</v>
      </c>
      <c r="K6" s="12"/>
      <c r="L6" s="11">
        <f>SUM(B6*6)</f>
        <v>6</v>
      </c>
      <c r="M6" s="11">
        <f>SUM(C6*12)</f>
        <v>24</v>
      </c>
      <c r="N6" s="11">
        <v>755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f>SUM(L6:S6)</f>
        <v>785</v>
      </c>
    </row>
    <row r="7" spans="1:20" s="5" customFormat="1">
      <c r="A7" s="10" t="s">
        <v>18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s="11"/>
      <c r="M7" s="11"/>
      <c r="N7" s="11"/>
      <c r="O7" s="11"/>
      <c r="P7" s="11"/>
      <c r="Q7" s="11"/>
      <c r="R7" s="11"/>
      <c r="S7" s="11"/>
      <c r="T7" s="11"/>
    </row>
    <row r="8" spans="1:20" s="5" customFormat="1">
      <c r="A8" s="11" t="s">
        <v>19</v>
      </c>
      <c r="B8" s="11">
        <v>0</v>
      </c>
      <c r="C8" s="11">
        <v>3</v>
      </c>
      <c r="D8" s="11">
        <v>6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f>SUM(B8:I8)</f>
        <v>9</v>
      </c>
      <c r="K8" s="12"/>
      <c r="L8" s="11">
        <f>SUM(B8*6)</f>
        <v>0</v>
      </c>
      <c r="M8" s="11">
        <f>SUM(C8*12)</f>
        <v>36</v>
      </c>
      <c r="N8" s="11">
        <v>224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f>SUM(L8:S8)</f>
        <v>260</v>
      </c>
    </row>
    <row r="9" spans="1:20" s="5" customFormat="1">
      <c r="A9" s="10" t="s">
        <v>20</v>
      </c>
      <c r="B9" s="11"/>
      <c r="C9" s="11"/>
      <c r="D9" s="11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1"/>
      <c r="S9" s="11"/>
      <c r="T9" s="11"/>
    </row>
    <row r="10" spans="1:20" s="5" customFormat="1">
      <c r="A10" s="11" t="s">
        <v>21</v>
      </c>
      <c r="B10" s="18">
        <v>0</v>
      </c>
      <c r="C10" s="18">
        <v>0</v>
      </c>
      <c r="D10" s="18">
        <v>5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f t="shared" ref="J10:J15" si="0">SUM(B10:I10)</f>
        <v>5</v>
      </c>
      <c r="K10" s="19"/>
      <c r="L10" s="18">
        <f t="shared" ref="L10:L15" si="1">SUM(B10*6)</f>
        <v>0</v>
      </c>
      <c r="M10" s="18">
        <f t="shared" ref="M10:M15" si="2">SUM(C10*12)</f>
        <v>0</v>
      </c>
      <c r="N10" s="18">
        <v>210</v>
      </c>
      <c r="O10" s="18">
        <v>0</v>
      </c>
      <c r="P10" s="18">
        <v>0</v>
      </c>
      <c r="Q10" s="18">
        <v>0</v>
      </c>
      <c r="R10" s="11">
        <v>0</v>
      </c>
      <c r="S10" s="11">
        <v>0</v>
      </c>
      <c r="T10" s="11">
        <f t="shared" ref="T10:T15" si="3">SUM(L10:S10)</f>
        <v>210</v>
      </c>
    </row>
    <row r="11" spans="1:20" s="5" customFormat="1">
      <c r="A11" s="11" t="s">
        <v>22</v>
      </c>
      <c r="B11" s="21">
        <v>6</v>
      </c>
      <c r="C11" s="18">
        <v>4</v>
      </c>
      <c r="D11" s="18">
        <v>43</v>
      </c>
      <c r="E11" s="18">
        <v>0</v>
      </c>
      <c r="F11" s="18">
        <v>0</v>
      </c>
      <c r="G11" s="18">
        <v>6</v>
      </c>
      <c r="H11" s="18">
        <v>0</v>
      </c>
      <c r="I11" s="18">
        <v>0</v>
      </c>
      <c r="J11" s="21">
        <f t="shared" si="0"/>
        <v>59</v>
      </c>
      <c r="K11" s="19"/>
      <c r="L11" s="21">
        <f t="shared" si="1"/>
        <v>36</v>
      </c>
      <c r="M11" s="18">
        <f t="shared" si="2"/>
        <v>48</v>
      </c>
      <c r="N11" s="18">
        <v>5353</v>
      </c>
      <c r="O11" s="18">
        <v>0</v>
      </c>
      <c r="P11" s="18">
        <v>0</v>
      </c>
      <c r="Q11" s="18">
        <v>576</v>
      </c>
      <c r="R11" s="11">
        <v>0</v>
      </c>
      <c r="S11" s="11">
        <v>0</v>
      </c>
      <c r="T11" s="13">
        <f t="shared" si="3"/>
        <v>6013</v>
      </c>
    </row>
    <row r="12" spans="1:20" s="5" customFormat="1">
      <c r="A12" s="11" t="s">
        <v>23</v>
      </c>
      <c r="B12" s="21">
        <v>48</v>
      </c>
      <c r="C12" s="18">
        <v>13</v>
      </c>
      <c r="D12" s="21">
        <v>171</v>
      </c>
      <c r="E12" s="18">
        <v>0</v>
      </c>
      <c r="F12" s="18">
        <v>1</v>
      </c>
      <c r="G12" s="18">
        <v>25</v>
      </c>
      <c r="H12" s="18">
        <v>2</v>
      </c>
      <c r="I12" s="18">
        <v>0</v>
      </c>
      <c r="J12" s="21">
        <f t="shared" si="0"/>
        <v>260</v>
      </c>
      <c r="K12" s="19"/>
      <c r="L12" s="21">
        <f>SUM(B12*6)</f>
        <v>288</v>
      </c>
      <c r="M12" s="18">
        <f t="shared" si="2"/>
        <v>156</v>
      </c>
      <c r="N12" s="21">
        <v>21269</v>
      </c>
      <c r="O12" s="18">
        <v>0</v>
      </c>
      <c r="P12" s="18">
        <v>90</v>
      </c>
      <c r="Q12" s="18">
        <v>1750</v>
      </c>
      <c r="R12" s="11">
        <v>129</v>
      </c>
      <c r="S12" s="11">
        <v>0</v>
      </c>
      <c r="T12" s="13">
        <f t="shared" si="3"/>
        <v>23682</v>
      </c>
    </row>
    <row r="13" spans="1:20" s="5" customFormat="1">
      <c r="A13" s="11" t="s">
        <v>70</v>
      </c>
      <c r="B13" s="18">
        <v>1</v>
      </c>
      <c r="C13" s="18">
        <v>0</v>
      </c>
      <c r="D13" s="18">
        <v>0</v>
      </c>
      <c r="E13" s="18">
        <v>0</v>
      </c>
      <c r="F13" s="18">
        <v>0</v>
      </c>
      <c r="G13" s="18">
        <v>1</v>
      </c>
      <c r="H13" s="18">
        <v>0</v>
      </c>
      <c r="I13" s="18">
        <v>0</v>
      </c>
      <c r="J13" s="18">
        <f t="shared" si="0"/>
        <v>2</v>
      </c>
      <c r="K13" s="19"/>
      <c r="L13" s="18">
        <f t="shared" si="1"/>
        <v>6</v>
      </c>
      <c r="M13" s="18">
        <f t="shared" si="2"/>
        <v>0</v>
      </c>
      <c r="N13" s="18">
        <v>0</v>
      </c>
      <c r="O13" s="18">
        <v>0</v>
      </c>
      <c r="P13" s="18">
        <v>0</v>
      </c>
      <c r="Q13" s="18">
        <v>25</v>
      </c>
      <c r="R13" s="11">
        <v>0</v>
      </c>
      <c r="S13" s="11">
        <v>0</v>
      </c>
      <c r="T13" s="11">
        <f t="shared" si="3"/>
        <v>31</v>
      </c>
    </row>
    <row r="14" spans="1:20" s="5" customFormat="1">
      <c r="A14" s="11" t="s">
        <v>24</v>
      </c>
      <c r="B14" s="18">
        <v>6</v>
      </c>
      <c r="C14" s="18">
        <v>4</v>
      </c>
      <c r="D14" s="21">
        <v>15</v>
      </c>
      <c r="E14" s="18">
        <v>0</v>
      </c>
      <c r="F14" s="18">
        <v>0</v>
      </c>
      <c r="G14" s="18">
        <v>4</v>
      </c>
      <c r="H14" s="18">
        <v>0</v>
      </c>
      <c r="I14" s="18">
        <v>0</v>
      </c>
      <c r="J14" s="21">
        <f t="shared" si="0"/>
        <v>29</v>
      </c>
      <c r="K14" s="19"/>
      <c r="L14" s="18">
        <f>SUM(B14*6)</f>
        <v>36</v>
      </c>
      <c r="M14" s="18">
        <f t="shared" si="2"/>
        <v>48</v>
      </c>
      <c r="N14" s="21">
        <v>2177</v>
      </c>
      <c r="O14" s="18">
        <v>0</v>
      </c>
      <c r="P14" s="18">
        <v>0</v>
      </c>
      <c r="Q14" s="18">
        <v>406</v>
      </c>
      <c r="R14" s="11">
        <v>0</v>
      </c>
      <c r="S14" s="11">
        <v>0</v>
      </c>
      <c r="T14" s="13">
        <f t="shared" si="3"/>
        <v>2667</v>
      </c>
    </row>
    <row r="15" spans="1:20" s="5" customFormat="1">
      <c r="A15" s="11" t="s">
        <v>25</v>
      </c>
      <c r="B15" s="18">
        <v>0</v>
      </c>
      <c r="C15" s="18">
        <v>0</v>
      </c>
      <c r="D15" s="18">
        <v>2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f t="shared" si="0"/>
        <v>2</v>
      </c>
      <c r="K15" s="19"/>
      <c r="L15" s="18">
        <f t="shared" si="1"/>
        <v>0</v>
      </c>
      <c r="M15" s="18">
        <f t="shared" si="2"/>
        <v>0</v>
      </c>
      <c r="N15" s="18">
        <v>189</v>
      </c>
      <c r="O15" s="18">
        <v>0</v>
      </c>
      <c r="P15" s="18">
        <v>0</v>
      </c>
      <c r="Q15" s="18">
        <v>0</v>
      </c>
      <c r="R15" s="11">
        <v>0</v>
      </c>
      <c r="S15" s="11">
        <v>0</v>
      </c>
      <c r="T15" s="11">
        <f t="shared" si="3"/>
        <v>189</v>
      </c>
    </row>
    <row r="16" spans="1:20" s="5" customFormat="1">
      <c r="A16" s="10" t="s">
        <v>26</v>
      </c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18"/>
      <c r="N16" s="18"/>
      <c r="O16" s="18"/>
      <c r="P16" s="18"/>
      <c r="Q16" s="18"/>
      <c r="R16" s="11"/>
      <c r="S16" s="11"/>
      <c r="T16" s="11"/>
    </row>
    <row r="17" spans="1:20" s="5" customFormat="1">
      <c r="A17" s="11" t="s">
        <v>27</v>
      </c>
      <c r="B17" s="18">
        <v>1</v>
      </c>
      <c r="C17" s="18">
        <v>0</v>
      </c>
      <c r="D17" s="18">
        <v>3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f>SUM(B17:I17)</f>
        <v>4</v>
      </c>
      <c r="K17" s="19"/>
      <c r="L17" s="18">
        <f>SUM(B17*6)</f>
        <v>6</v>
      </c>
      <c r="M17" s="18">
        <f>SUM(C17*12)</f>
        <v>0</v>
      </c>
      <c r="N17" s="18">
        <v>234</v>
      </c>
      <c r="O17" s="18">
        <v>0</v>
      </c>
      <c r="P17" s="18">
        <v>0</v>
      </c>
      <c r="Q17" s="18">
        <v>0</v>
      </c>
      <c r="R17" s="11">
        <v>0</v>
      </c>
      <c r="S17" s="11">
        <v>0</v>
      </c>
      <c r="T17" s="11">
        <f>SUM(L17:S17)</f>
        <v>240</v>
      </c>
    </row>
    <row r="18" spans="1:20" s="5" customFormat="1">
      <c r="A18" s="11" t="s">
        <v>28</v>
      </c>
      <c r="B18" s="18">
        <v>1</v>
      </c>
      <c r="C18" s="18">
        <v>0</v>
      </c>
      <c r="D18" s="18">
        <v>5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f>SUM(B18:I18)</f>
        <v>6</v>
      </c>
      <c r="K18" s="19"/>
      <c r="L18" s="18">
        <f>SUM(B18*6)</f>
        <v>6</v>
      </c>
      <c r="M18" s="18">
        <f>SUM(C18*12)</f>
        <v>0</v>
      </c>
      <c r="N18" s="18">
        <v>456</v>
      </c>
      <c r="O18" s="18">
        <v>0</v>
      </c>
      <c r="P18" s="18">
        <v>0</v>
      </c>
      <c r="Q18" s="18">
        <v>0</v>
      </c>
      <c r="R18" s="11">
        <v>0</v>
      </c>
      <c r="S18" s="11">
        <v>0</v>
      </c>
      <c r="T18" s="11">
        <f>SUM(L18:S18)</f>
        <v>462</v>
      </c>
    </row>
    <row r="19" spans="1:20" s="5" customFormat="1">
      <c r="A19" s="11" t="s">
        <v>29</v>
      </c>
      <c r="B19" s="18">
        <v>0</v>
      </c>
      <c r="C19" s="18">
        <v>0</v>
      </c>
      <c r="D19" s="18">
        <v>3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f>SUM(B19:I19)</f>
        <v>3</v>
      </c>
      <c r="K19" s="19"/>
      <c r="L19" s="18">
        <f>SUM(B19*6)</f>
        <v>0</v>
      </c>
      <c r="M19" s="18">
        <f>SUM(C19*12)</f>
        <v>0</v>
      </c>
      <c r="N19" s="18">
        <v>131</v>
      </c>
      <c r="O19" s="18">
        <v>0</v>
      </c>
      <c r="P19" s="18">
        <v>0</v>
      </c>
      <c r="Q19" s="18">
        <v>0</v>
      </c>
      <c r="R19" s="11">
        <v>0</v>
      </c>
      <c r="S19" s="11">
        <v>0</v>
      </c>
      <c r="T19" s="11">
        <f>SUM(L19:S19)</f>
        <v>131</v>
      </c>
    </row>
    <row r="20" spans="1:20" s="5" customFormat="1">
      <c r="A20" s="10" t="s">
        <v>30</v>
      </c>
      <c r="B20" s="18"/>
      <c r="C20" s="18"/>
      <c r="D20" s="18"/>
      <c r="E20" s="18"/>
      <c r="F20" s="18"/>
      <c r="G20" s="18"/>
      <c r="H20" s="18"/>
      <c r="I20" s="18"/>
      <c r="J20" s="18"/>
      <c r="K20" s="19"/>
      <c r="L20" s="18"/>
      <c r="M20" s="18"/>
      <c r="N20" s="18"/>
      <c r="O20" s="18"/>
      <c r="P20" s="18"/>
      <c r="Q20" s="18"/>
      <c r="R20" s="11"/>
      <c r="S20" s="11"/>
      <c r="T20" s="11"/>
    </row>
    <row r="21" spans="1:20" s="5" customFormat="1">
      <c r="A21" s="11" t="s">
        <v>31</v>
      </c>
      <c r="B21" s="18">
        <v>0</v>
      </c>
      <c r="C21" s="18">
        <v>0</v>
      </c>
      <c r="D21" s="18">
        <v>1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f t="shared" ref="J21:J29" si="4">SUM(B21:I21)</f>
        <v>1</v>
      </c>
      <c r="K21" s="19"/>
      <c r="L21" s="18">
        <f t="shared" ref="L21:L29" si="5">SUM(B21*6)</f>
        <v>0</v>
      </c>
      <c r="M21" s="18">
        <f t="shared" ref="M21:M29" si="6">SUM(C21*12)</f>
        <v>0</v>
      </c>
      <c r="N21" s="18">
        <v>18</v>
      </c>
      <c r="O21" s="18">
        <v>0</v>
      </c>
      <c r="P21" s="18">
        <v>0</v>
      </c>
      <c r="Q21" s="18">
        <v>0</v>
      </c>
      <c r="R21" s="11">
        <v>0</v>
      </c>
      <c r="S21" s="11">
        <v>0</v>
      </c>
      <c r="T21" s="11">
        <f t="shared" ref="T21:T29" si="7">SUM(L21:S21)</f>
        <v>18</v>
      </c>
    </row>
    <row r="22" spans="1:20" s="5" customFormat="1">
      <c r="A22" s="11" t="s">
        <v>32</v>
      </c>
      <c r="B22" s="18">
        <v>0</v>
      </c>
      <c r="C22" s="18">
        <v>0</v>
      </c>
      <c r="D22" s="18">
        <v>7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f t="shared" si="4"/>
        <v>7</v>
      </c>
      <c r="K22" s="19"/>
      <c r="L22" s="18">
        <f t="shared" si="5"/>
        <v>0</v>
      </c>
      <c r="M22" s="18">
        <f t="shared" si="6"/>
        <v>0</v>
      </c>
      <c r="N22" s="18">
        <v>463</v>
      </c>
      <c r="O22" s="18">
        <v>0</v>
      </c>
      <c r="P22" s="18">
        <v>0</v>
      </c>
      <c r="Q22" s="18">
        <v>0</v>
      </c>
      <c r="R22" s="11">
        <v>0</v>
      </c>
      <c r="S22" s="11">
        <v>0</v>
      </c>
      <c r="T22" s="11">
        <f t="shared" si="7"/>
        <v>463</v>
      </c>
    </row>
    <row r="23" spans="1:20" s="5" customFormat="1">
      <c r="A23" s="11" t="s">
        <v>33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f t="shared" si="4"/>
        <v>0</v>
      </c>
      <c r="K23" s="19"/>
      <c r="L23" s="18">
        <f t="shared" si="5"/>
        <v>0</v>
      </c>
      <c r="M23" s="18">
        <f t="shared" si="6"/>
        <v>0</v>
      </c>
      <c r="N23" s="18">
        <v>0</v>
      </c>
      <c r="O23" s="18">
        <v>0</v>
      </c>
      <c r="P23" s="18">
        <v>0</v>
      </c>
      <c r="Q23" s="18">
        <v>0</v>
      </c>
      <c r="R23" s="11">
        <v>0</v>
      </c>
      <c r="S23" s="11">
        <v>0</v>
      </c>
      <c r="T23" s="11">
        <f t="shared" si="7"/>
        <v>0</v>
      </c>
    </row>
    <row r="24" spans="1:20" s="5" customFormat="1">
      <c r="A24" s="11" t="s">
        <v>34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f t="shared" si="4"/>
        <v>0</v>
      </c>
      <c r="K24" s="19"/>
      <c r="L24" s="18">
        <f t="shared" si="5"/>
        <v>0</v>
      </c>
      <c r="M24" s="18">
        <f t="shared" si="6"/>
        <v>0</v>
      </c>
      <c r="N24" s="18">
        <v>0</v>
      </c>
      <c r="O24" s="18">
        <v>0</v>
      </c>
      <c r="P24" s="18">
        <v>0</v>
      </c>
      <c r="Q24" s="18">
        <v>0</v>
      </c>
      <c r="R24" s="11">
        <v>0</v>
      </c>
      <c r="S24" s="11">
        <v>0</v>
      </c>
      <c r="T24" s="11">
        <f t="shared" si="7"/>
        <v>0</v>
      </c>
    </row>
    <row r="25" spans="1:20" s="5" customFormat="1">
      <c r="A25" s="11" t="s">
        <v>35</v>
      </c>
      <c r="B25" s="18">
        <v>0</v>
      </c>
      <c r="C25" s="18">
        <v>2</v>
      </c>
      <c r="D25" s="18">
        <v>1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f t="shared" si="4"/>
        <v>3</v>
      </c>
      <c r="K25" s="19"/>
      <c r="L25" s="18">
        <f t="shared" si="5"/>
        <v>0</v>
      </c>
      <c r="M25" s="18">
        <f t="shared" si="6"/>
        <v>24</v>
      </c>
      <c r="N25" s="18">
        <v>91</v>
      </c>
      <c r="O25" s="18">
        <v>0</v>
      </c>
      <c r="P25" s="18">
        <v>0</v>
      </c>
      <c r="Q25" s="18">
        <v>0</v>
      </c>
      <c r="R25" s="11">
        <v>0</v>
      </c>
      <c r="S25" s="11">
        <v>0</v>
      </c>
      <c r="T25" s="11">
        <f t="shared" si="7"/>
        <v>115</v>
      </c>
    </row>
    <row r="26" spans="1:20" s="5" customFormat="1">
      <c r="A26" s="11" t="s">
        <v>36</v>
      </c>
      <c r="B26" s="18">
        <v>0</v>
      </c>
      <c r="C26" s="18">
        <v>0</v>
      </c>
      <c r="D26" s="18">
        <v>2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f t="shared" si="4"/>
        <v>2</v>
      </c>
      <c r="K26" s="19"/>
      <c r="L26" s="18">
        <f t="shared" si="5"/>
        <v>0</v>
      </c>
      <c r="M26" s="18">
        <f t="shared" si="6"/>
        <v>0</v>
      </c>
      <c r="N26" s="18">
        <v>70</v>
      </c>
      <c r="O26" s="18">
        <v>0</v>
      </c>
      <c r="P26" s="18">
        <v>0</v>
      </c>
      <c r="Q26" s="18">
        <v>0</v>
      </c>
      <c r="R26" s="11">
        <v>0</v>
      </c>
      <c r="S26" s="11">
        <v>0</v>
      </c>
      <c r="T26" s="11">
        <f t="shared" si="7"/>
        <v>70</v>
      </c>
    </row>
    <row r="27" spans="1:20" s="5" customFormat="1">
      <c r="A27" s="11" t="s">
        <v>37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f t="shared" si="4"/>
        <v>0</v>
      </c>
      <c r="K27" s="19"/>
      <c r="L27" s="18">
        <f t="shared" si="5"/>
        <v>0</v>
      </c>
      <c r="M27" s="18">
        <f t="shared" si="6"/>
        <v>0</v>
      </c>
      <c r="N27" s="18">
        <v>0</v>
      </c>
      <c r="O27" s="18">
        <v>0</v>
      </c>
      <c r="P27" s="18">
        <v>0</v>
      </c>
      <c r="Q27" s="18">
        <v>0</v>
      </c>
      <c r="R27" s="11">
        <v>0</v>
      </c>
      <c r="S27" s="11">
        <v>0</v>
      </c>
      <c r="T27" s="11">
        <f t="shared" si="7"/>
        <v>0</v>
      </c>
    </row>
    <row r="28" spans="1:20" s="5" customFormat="1">
      <c r="A28" s="10" t="s">
        <v>38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f t="shared" si="4"/>
        <v>0</v>
      </c>
      <c r="K28" s="19"/>
      <c r="L28" s="18">
        <f t="shared" si="5"/>
        <v>0</v>
      </c>
      <c r="M28" s="18">
        <f t="shared" si="6"/>
        <v>0</v>
      </c>
      <c r="N28" s="18">
        <v>0</v>
      </c>
      <c r="O28" s="18">
        <v>0</v>
      </c>
      <c r="P28" s="18">
        <v>0</v>
      </c>
      <c r="Q28" s="18">
        <v>0</v>
      </c>
      <c r="R28" s="11">
        <v>0</v>
      </c>
      <c r="S28" s="11">
        <v>0</v>
      </c>
      <c r="T28" s="11">
        <f t="shared" si="7"/>
        <v>0</v>
      </c>
    </row>
    <row r="29" spans="1:20" s="5" customFormat="1">
      <c r="A29" s="10" t="s">
        <v>39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f t="shared" si="4"/>
        <v>0</v>
      </c>
      <c r="K29" s="19"/>
      <c r="L29" s="18">
        <f t="shared" si="5"/>
        <v>0</v>
      </c>
      <c r="M29" s="18">
        <f t="shared" si="6"/>
        <v>0</v>
      </c>
      <c r="N29" s="18">
        <v>0</v>
      </c>
      <c r="O29" s="18">
        <v>0</v>
      </c>
      <c r="P29" s="18">
        <v>0</v>
      </c>
      <c r="Q29" s="18">
        <v>0</v>
      </c>
      <c r="R29" s="11">
        <v>0</v>
      </c>
      <c r="S29" s="11">
        <v>0</v>
      </c>
      <c r="T29" s="11">
        <f t="shared" si="7"/>
        <v>0</v>
      </c>
    </row>
    <row r="30" spans="1:20" s="5" customFormat="1">
      <c r="A30" s="10" t="s">
        <v>40</v>
      </c>
      <c r="B30" s="18"/>
      <c r="C30" s="18"/>
      <c r="D30" s="18"/>
      <c r="E30" s="18"/>
      <c r="F30" s="18"/>
      <c r="G30" s="18"/>
      <c r="H30" s="18"/>
      <c r="I30" s="18"/>
      <c r="J30" s="18"/>
      <c r="K30" s="19"/>
      <c r="L30" s="18"/>
      <c r="M30" s="18"/>
      <c r="N30" s="18"/>
      <c r="O30" s="18"/>
      <c r="P30" s="18"/>
      <c r="Q30" s="18"/>
      <c r="R30" s="11"/>
      <c r="S30" s="11"/>
      <c r="T30" s="11"/>
    </row>
    <row r="31" spans="1:20" s="5" customFormat="1">
      <c r="A31" s="11" t="s">
        <v>41</v>
      </c>
      <c r="B31" s="18">
        <v>1</v>
      </c>
      <c r="C31" s="18">
        <v>2</v>
      </c>
      <c r="D31" s="18">
        <v>3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f>SUM(B31:I31)</f>
        <v>6</v>
      </c>
      <c r="K31" s="19"/>
      <c r="L31" s="18">
        <f>SUM(B31*6)</f>
        <v>6</v>
      </c>
      <c r="M31" s="18">
        <f>SUM(C31*12)</f>
        <v>24</v>
      </c>
      <c r="N31" s="18">
        <v>174</v>
      </c>
      <c r="O31" s="18">
        <v>0</v>
      </c>
      <c r="P31" s="18">
        <v>0</v>
      </c>
      <c r="Q31" s="18">
        <v>0</v>
      </c>
      <c r="R31" s="11">
        <v>0</v>
      </c>
      <c r="S31" s="11">
        <v>0</v>
      </c>
      <c r="T31" s="11">
        <f>SUM(L31:S31)</f>
        <v>204</v>
      </c>
    </row>
    <row r="32" spans="1:20" s="5" customFormat="1">
      <c r="A32" s="10" t="s">
        <v>42</v>
      </c>
      <c r="B32" s="18"/>
      <c r="C32" s="18"/>
      <c r="D32" s="18"/>
      <c r="E32" s="18"/>
      <c r="F32" s="18"/>
      <c r="G32" s="18"/>
      <c r="H32" s="18"/>
      <c r="I32" s="18"/>
      <c r="J32" s="18"/>
      <c r="K32" s="19"/>
      <c r="L32" s="18"/>
      <c r="M32" s="18"/>
      <c r="N32" s="18"/>
      <c r="O32" s="18"/>
      <c r="P32" s="18"/>
      <c r="Q32" s="18"/>
      <c r="R32" s="11"/>
      <c r="S32" s="11"/>
      <c r="T32" s="11"/>
    </row>
    <row r="33" spans="1:20" s="5" customFormat="1">
      <c r="A33" s="11" t="s">
        <v>43</v>
      </c>
      <c r="B33" s="18">
        <v>0</v>
      </c>
      <c r="C33" s="18">
        <v>1</v>
      </c>
      <c r="D33" s="18">
        <v>2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f>SUM(B33:I33)</f>
        <v>3</v>
      </c>
      <c r="K33" s="19"/>
      <c r="L33" s="18">
        <f>SUM(B33*6)</f>
        <v>0</v>
      </c>
      <c r="M33" s="18">
        <f>SUM(C33*12)</f>
        <v>12</v>
      </c>
      <c r="N33" s="18">
        <v>60</v>
      </c>
      <c r="O33" s="18">
        <v>0</v>
      </c>
      <c r="P33" s="18">
        <v>0</v>
      </c>
      <c r="Q33" s="18">
        <v>0</v>
      </c>
      <c r="R33" s="11">
        <v>0</v>
      </c>
      <c r="S33" s="11">
        <v>0</v>
      </c>
      <c r="T33" s="11">
        <f>SUM(L33:S33)</f>
        <v>72</v>
      </c>
    </row>
    <row r="34" spans="1:20" s="5" customFormat="1">
      <c r="A34" s="10" t="s">
        <v>44</v>
      </c>
      <c r="B34" s="18"/>
      <c r="C34" s="18"/>
      <c r="D34" s="18"/>
      <c r="E34" s="18"/>
      <c r="F34" s="18"/>
      <c r="G34" s="18"/>
      <c r="H34" s="18"/>
      <c r="I34" s="18"/>
      <c r="J34" s="18"/>
      <c r="K34" s="19"/>
      <c r="L34" s="18"/>
      <c r="M34" s="18"/>
      <c r="N34" s="18"/>
      <c r="O34" s="18"/>
      <c r="P34" s="18"/>
      <c r="Q34" s="18"/>
      <c r="R34" s="11"/>
      <c r="S34" s="11"/>
      <c r="T34" s="11"/>
    </row>
    <row r="35" spans="1:20" s="5" customFormat="1">
      <c r="A35" s="11" t="s">
        <v>45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f>SUM(B35:I35)</f>
        <v>0</v>
      </c>
      <c r="K35" s="19"/>
      <c r="L35" s="18">
        <f>SUM(B35*6)</f>
        <v>0</v>
      </c>
      <c r="M35" s="18">
        <f>SUM(C35*12)</f>
        <v>0</v>
      </c>
      <c r="N35" s="18">
        <v>0</v>
      </c>
      <c r="O35" s="18">
        <v>0</v>
      </c>
      <c r="P35" s="18">
        <v>0</v>
      </c>
      <c r="Q35" s="18">
        <v>0</v>
      </c>
      <c r="R35" s="11">
        <v>0</v>
      </c>
      <c r="S35" s="11">
        <v>0</v>
      </c>
      <c r="T35" s="11">
        <f>SUM(L35:S35)</f>
        <v>0</v>
      </c>
    </row>
    <row r="36" spans="1:20" s="5" customFormat="1">
      <c r="A36" s="10" t="s">
        <v>46</v>
      </c>
      <c r="B36" s="11"/>
      <c r="C36" s="11"/>
      <c r="D36" s="11"/>
      <c r="E36" s="11"/>
      <c r="F36" s="11"/>
      <c r="G36" s="11"/>
      <c r="H36" s="11"/>
      <c r="I36" s="11"/>
      <c r="J36" s="11"/>
      <c r="K36" s="12"/>
      <c r="L36" s="11"/>
      <c r="M36" s="11"/>
      <c r="N36" s="11"/>
      <c r="O36" s="11"/>
      <c r="P36" s="11"/>
      <c r="Q36" s="11"/>
      <c r="R36" s="11"/>
      <c r="S36" s="11"/>
      <c r="T36" s="11"/>
    </row>
    <row r="37" spans="1:20" s="5" customFormat="1">
      <c r="A37" s="11" t="s">
        <v>47</v>
      </c>
      <c r="B37" s="11">
        <v>2</v>
      </c>
      <c r="C37" s="11">
        <v>0</v>
      </c>
      <c r="D37" s="11">
        <v>2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f>SUM(B37:I37)</f>
        <v>4</v>
      </c>
      <c r="K37" s="12"/>
      <c r="L37" s="11">
        <f>SUM(B37*6)</f>
        <v>12</v>
      </c>
      <c r="M37" s="11">
        <f>SUM(C37*12)</f>
        <v>0</v>
      </c>
      <c r="N37" s="11">
        <v>167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f>SUM(L37:S37)</f>
        <v>179</v>
      </c>
    </row>
    <row r="38" spans="1:20" s="5" customFormat="1">
      <c r="A38" s="11" t="s">
        <v>48</v>
      </c>
      <c r="B38" s="11">
        <v>2</v>
      </c>
      <c r="C38" s="11">
        <v>1</v>
      </c>
      <c r="D38" s="11">
        <v>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f>SUM(B38:I38)</f>
        <v>6</v>
      </c>
      <c r="K38" s="12"/>
      <c r="L38" s="11">
        <f>SUM(B38*6)</f>
        <v>12</v>
      </c>
      <c r="M38" s="11">
        <f>SUM(C38*12)</f>
        <v>12</v>
      </c>
      <c r="N38" s="11">
        <v>247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f>SUM(L38:S38)</f>
        <v>271</v>
      </c>
    </row>
    <row r="39" spans="1:20" s="5" customFormat="1">
      <c r="A39" s="11" t="s">
        <v>49</v>
      </c>
      <c r="B39" s="11">
        <v>0</v>
      </c>
      <c r="C39" s="11">
        <v>0</v>
      </c>
      <c r="D39" s="11">
        <v>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f>SUM(B39:I39)</f>
        <v>1</v>
      </c>
      <c r="K39" s="12"/>
      <c r="L39" s="11">
        <f>SUM(B39*6)</f>
        <v>0</v>
      </c>
      <c r="M39" s="11">
        <f>SUM(C39*12)</f>
        <v>0</v>
      </c>
      <c r="N39" s="11">
        <v>18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f>SUM(L39:S39)</f>
        <v>18</v>
      </c>
    </row>
    <row r="40" spans="1:20" s="5" customFormat="1">
      <c r="A40" s="11" t="s">
        <v>50</v>
      </c>
      <c r="B40" s="11">
        <v>0</v>
      </c>
      <c r="C40" s="11">
        <v>2</v>
      </c>
      <c r="D40" s="11">
        <v>2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f>SUM(B40:I40)</f>
        <v>4</v>
      </c>
      <c r="K40" s="12"/>
      <c r="L40" s="11">
        <f>SUM(B40*6)</f>
        <v>0</v>
      </c>
      <c r="M40" s="11">
        <f>SUM(C40*12)</f>
        <v>24</v>
      </c>
      <c r="N40" s="11">
        <v>56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f>SUM(L40:S40)</f>
        <v>80</v>
      </c>
    </row>
    <row r="41" spans="1:20" s="5" customFormat="1">
      <c r="A41" s="10" t="s">
        <v>51</v>
      </c>
      <c r="B41" s="11"/>
      <c r="C41" s="11"/>
      <c r="D41" s="11"/>
      <c r="E41" s="11"/>
      <c r="F41" s="11"/>
      <c r="G41" s="11"/>
      <c r="H41" s="11"/>
      <c r="I41" s="11"/>
      <c r="J41" s="11"/>
      <c r="K41" s="12"/>
      <c r="L41" s="11"/>
      <c r="M41" s="11"/>
      <c r="N41" s="11"/>
      <c r="O41" s="11"/>
      <c r="P41" s="11"/>
      <c r="Q41" s="11"/>
      <c r="R41" s="11"/>
      <c r="S41" s="11"/>
      <c r="T41" s="11"/>
    </row>
    <row r="42" spans="1:20" s="5" customFormat="1">
      <c r="A42" s="11" t="s">
        <v>52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f>SUM(B42:I42)</f>
        <v>0</v>
      </c>
      <c r="K42" s="12"/>
      <c r="L42" s="11">
        <f>SUM(B42*6)</f>
        <v>0</v>
      </c>
      <c r="M42" s="11">
        <f>SUM(C42*12)</f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f>SUM(L42:S42)</f>
        <v>0</v>
      </c>
    </row>
    <row r="43" spans="1:20" s="5" customFormat="1">
      <c r="A43" s="10" t="s">
        <v>53</v>
      </c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1"/>
      <c r="M43" s="11"/>
      <c r="N43" s="11"/>
      <c r="O43" s="11"/>
      <c r="P43" s="11"/>
      <c r="Q43" s="11"/>
      <c r="R43" s="11"/>
      <c r="S43" s="11"/>
      <c r="T43" s="11"/>
    </row>
    <row r="44" spans="1:20" s="5" customFormat="1">
      <c r="A44" s="11" t="s">
        <v>54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f>SUM(B44:I44)</f>
        <v>0</v>
      </c>
      <c r="K44" s="12"/>
      <c r="L44" s="11">
        <f>SUM(B44*6)</f>
        <v>0</v>
      </c>
      <c r="M44" s="11">
        <f>SUM(C44*12)</f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f>SUM(L44:S44)</f>
        <v>0</v>
      </c>
    </row>
    <row r="45" spans="1:20" s="5" customFormat="1">
      <c r="A45" s="11" t="s">
        <v>55</v>
      </c>
      <c r="B45" s="11">
        <v>0</v>
      </c>
      <c r="C45" s="11">
        <v>2</v>
      </c>
      <c r="D45" s="11">
        <v>2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f>SUM(B45:I45)</f>
        <v>4</v>
      </c>
      <c r="K45" s="12"/>
      <c r="L45" s="11">
        <f>SUM(B45*6)</f>
        <v>0</v>
      </c>
      <c r="M45" s="11">
        <f>SUM(C45*12)</f>
        <v>24</v>
      </c>
      <c r="N45" s="11">
        <v>115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f>SUM(L45:S45)</f>
        <v>139</v>
      </c>
    </row>
    <row r="46" spans="1:20" s="5" customFormat="1">
      <c r="A46" s="11" t="s">
        <v>56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1</v>
      </c>
      <c r="I46" s="11">
        <v>0</v>
      </c>
      <c r="J46" s="11">
        <f>SUM(B46:I46)</f>
        <v>1</v>
      </c>
      <c r="K46" s="12"/>
      <c r="L46" s="11">
        <f>SUM(B46*6)</f>
        <v>0</v>
      </c>
      <c r="M46" s="11">
        <f>SUM(C46*12)</f>
        <v>0</v>
      </c>
      <c r="N46" s="11">
        <v>0</v>
      </c>
      <c r="O46" s="11">
        <v>0</v>
      </c>
      <c r="P46" s="11">
        <v>0</v>
      </c>
      <c r="Q46" s="11">
        <v>0</v>
      </c>
      <c r="R46" s="11">
        <v>80</v>
      </c>
      <c r="S46" s="11">
        <v>0</v>
      </c>
      <c r="T46" s="11">
        <f>SUM(L46:S46)</f>
        <v>80</v>
      </c>
    </row>
    <row r="47" spans="1:20" s="5" customFormat="1">
      <c r="A47" s="11" t="s">
        <v>57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f>SUM(B47:I47)</f>
        <v>0</v>
      </c>
      <c r="K47" s="12"/>
      <c r="L47" s="11">
        <f>SUM(B47*6)</f>
        <v>0</v>
      </c>
      <c r="M47" s="11">
        <f>SUM(C47*12)</f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f>SUM(L47:S47)</f>
        <v>0</v>
      </c>
    </row>
    <row r="48" spans="1:20" s="5" customFormat="1">
      <c r="A48" s="10" t="s">
        <v>58</v>
      </c>
      <c r="B48" s="11"/>
      <c r="C48" s="11"/>
      <c r="D48" s="11"/>
      <c r="E48" s="11"/>
      <c r="F48" s="11"/>
      <c r="G48" s="11"/>
      <c r="H48" s="11"/>
      <c r="I48" s="11"/>
      <c r="J48" s="11"/>
      <c r="K48" s="12"/>
      <c r="L48" s="11"/>
      <c r="M48" s="11"/>
      <c r="N48" s="11"/>
      <c r="O48" s="11"/>
      <c r="P48" s="11"/>
      <c r="Q48" s="11"/>
      <c r="R48" s="11"/>
      <c r="S48" s="11"/>
      <c r="T48" s="11"/>
    </row>
    <row r="49" spans="1:20" s="5" customFormat="1">
      <c r="A49" s="11" t="s">
        <v>59</v>
      </c>
      <c r="B49" s="11">
        <v>0</v>
      </c>
      <c r="C49" s="11">
        <v>0</v>
      </c>
      <c r="D49" s="11">
        <v>1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f>SUM(B49:I49)</f>
        <v>1</v>
      </c>
      <c r="K49" s="12"/>
      <c r="L49" s="11">
        <f>SUM(B49*6)</f>
        <v>0</v>
      </c>
      <c r="M49" s="11">
        <f>SUM(C49*12)</f>
        <v>0</v>
      </c>
      <c r="N49" s="11">
        <v>54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f>SUM(L49:S49)</f>
        <v>54</v>
      </c>
    </row>
    <row r="50" spans="1:20" s="5" customFormat="1">
      <c r="A50" s="11" t="s">
        <v>60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f>SUM(B50:I50)</f>
        <v>0</v>
      </c>
      <c r="K50" s="12"/>
      <c r="L50" s="11">
        <f>SUM(B50*6)</f>
        <v>0</v>
      </c>
      <c r="M50" s="11">
        <f>SUM(C50*12)</f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f>SUM(L50:S50)</f>
        <v>0</v>
      </c>
    </row>
    <row r="51" spans="1:20" s="5" customFormat="1">
      <c r="A51" s="10" t="s">
        <v>61</v>
      </c>
      <c r="B51" s="11"/>
      <c r="C51" s="11"/>
      <c r="D51" s="11"/>
      <c r="E51" s="11"/>
      <c r="F51" s="11"/>
      <c r="G51" s="11"/>
      <c r="H51" s="11"/>
      <c r="I51" s="11"/>
      <c r="J51" s="11"/>
      <c r="K51" s="12"/>
      <c r="L51" s="11"/>
      <c r="M51" s="11"/>
      <c r="N51" s="11"/>
      <c r="O51" s="11"/>
      <c r="P51" s="11"/>
      <c r="Q51" s="11"/>
      <c r="R51" s="11"/>
      <c r="S51" s="11"/>
      <c r="T51" s="11"/>
    </row>
    <row r="52" spans="1:20" s="5" customFormat="1">
      <c r="A52" s="11" t="s">
        <v>62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f>SUM(B52:I52)</f>
        <v>0</v>
      </c>
      <c r="K52" s="12"/>
      <c r="L52" s="11">
        <f>SUM(B52*6)</f>
        <v>0</v>
      </c>
      <c r="M52" s="11">
        <f>SUM(C52*12)</f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f>SUM(L52:S52)</f>
        <v>0</v>
      </c>
    </row>
    <row r="53" spans="1:20" s="5" customFormat="1">
      <c r="A53" s="10" t="s">
        <v>63</v>
      </c>
      <c r="B53" s="11"/>
      <c r="C53" s="11"/>
      <c r="D53" s="11"/>
      <c r="E53" s="11"/>
      <c r="F53" s="11"/>
      <c r="G53" s="11"/>
      <c r="H53" s="11"/>
      <c r="I53" s="11"/>
      <c r="J53" s="11"/>
      <c r="K53" s="12"/>
      <c r="L53" s="11"/>
      <c r="M53" s="11"/>
      <c r="N53" s="11"/>
      <c r="O53" s="11"/>
      <c r="P53" s="11"/>
      <c r="Q53" s="11"/>
      <c r="R53" s="11"/>
      <c r="S53" s="11"/>
      <c r="T53" s="11"/>
    </row>
    <row r="54" spans="1:20" s="5" customFormat="1">
      <c r="A54" s="11" t="s">
        <v>64</v>
      </c>
      <c r="B54" s="11">
        <v>0</v>
      </c>
      <c r="C54" s="11">
        <v>0</v>
      </c>
      <c r="D54" s="11">
        <v>6</v>
      </c>
      <c r="E54" s="11">
        <v>0</v>
      </c>
      <c r="F54" s="13">
        <v>3</v>
      </c>
      <c r="G54" s="11">
        <v>0</v>
      </c>
      <c r="H54" s="11">
        <v>0</v>
      </c>
      <c r="I54" s="11">
        <v>0</v>
      </c>
      <c r="J54" s="13">
        <f>SUM(B54:I54)</f>
        <v>9</v>
      </c>
      <c r="K54" s="12"/>
      <c r="L54" s="11">
        <f>SUM(B54*6)</f>
        <v>0</v>
      </c>
      <c r="M54" s="11">
        <f>SUM(C54*12)</f>
        <v>0</v>
      </c>
      <c r="N54" s="11">
        <v>282</v>
      </c>
      <c r="O54" s="11">
        <v>0</v>
      </c>
      <c r="P54" s="13">
        <v>70</v>
      </c>
      <c r="Q54" s="11">
        <v>0</v>
      </c>
      <c r="R54" s="11">
        <v>0</v>
      </c>
      <c r="S54" s="11">
        <v>0</v>
      </c>
      <c r="T54" s="11">
        <f>SUM(L54:S54)</f>
        <v>352</v>
      </c>
    </row>
    <row r="55" spans="1:20" s="5" customFormat="1">
      <c r="A55" s="10" t="s">
        <v>65</v>
      </c>
      <c r="B55" s="11"/>
      <c r="C55" s="11"/>
      <c r="D55" s="11"/>
      <c r="E55" s="11"/>
      <c r="F55" s="11"/>
      <c r="G55" s="11"/>
      <c r="H55" s="11"/>
      <c r="I55" s="11"/>
      <c r="J55" s="11"/>
      <c r="K55" s="12"/>
      <c r="L55" s="11"/>
      <c r="M55" s="11"/>
      <c r="N55" s="11"/>
      <c r="O55" s="11"/>
      <c r="P55" s="11"/>
      <c r="Q55" s="11"/>
      <c r="R55" s="11"/>
      <c r="S55" s="11"/>
      <c r="T55" s="11"/>
    </row>
    <row r="56" spans="1:20" s="5" customFormat="1">
      <c r="A56" s="11" t="s">
        <v>66</v>
      </c>
      <c r="B56" s="11">
        <v>0</v>
      </c>
      <c r="C56" s="11">
        <v>0</v>
      </c>
      <c r="D56" s="11">
        <v>3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f>SUM(B56:I56)</f>
        <v>3</v>
      </c>
      <c r="K56" s="12"/>
      <c r="L56" s="11">
        <f>SUM(B56*6)</f>
        <v>0</v>
      </c>
      <c r="M56" s="11">
        <f>SUM(C56*12)</f>
        <v>0</v>
      </c>
      <c r="N56" s="11">
        <v>140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f>SUM(L56:S56)</f>
        <v>140</v>
      </c>
    </row>
    <row r="57" spans="1:20" s="5" customFormat="1">
      <c r="A57" s="11" t="s">
        <v>67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f>SUM(B57:I57)</f>
        <v>0</v>
      </c>
      <c r="K57" s="12"/>
      <c r="L57" s="11">
        <f>SUM(B57*6)</f>
        <v>0</v>
      </c>
      <c r="M57" s="11">
        <f>SUM(C57*12)</f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f>SUM(L57:S57)</f>
        <v>0</v>
      </c>
    </row>
    <row r="58" spans="1:20" s="5" customForma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2"/>
      <c r="L58" s="11"/>
      <c r="M58" s="11"/>
      <c r="N58" s="11"/>
      <c r="O58" s="11"/>
      <c r="P58" s="11"/>
      <c r="Q58" s="11"/>
      <c r="R58" s="11"/>
      <c r="S58" s="11"/>
      <c r="T58" s="11"/>
    </row>
    <row r="59" spans="1:20" s="5" customFormat="1">
      <c r="A59" s="13" t="s">
        <v>68</v>
      </c>
      <c r="B59" s="13">
        <f t="shared" ref="B59:H59" si="8">SUM(B5:B57)</f>
        <v>69</v>
      </c>
      <c r="C59" s="11">
        <f t="shared" si="8"/>
        <v>36</v>
      </c>
      <c r="D59" s="13">
        <f t="shared" si="8"/>
        <v>303</v>
      </c>
      <c r="E59" s="11">
        <f t="shared" si="8"/>
        <v>0</v>
      </c>
      <c r="F59" s="13">
        <f t="shared" si="8"/>
        <v>4</v>
      </c>
      <c r="G59" s="11">
        <f t="shared" si="8"/>
        <v>36</v>
      </c>
      <c r="H59" s="11">
        <f t="shared" si="8"/>
        <v>3</v>
      </c>
      <c r="I59" s="11">
        <f>SUM(I6:I58)</f>
        <v>0</v>
      </c>
      <c r="J59" s="13">
        <f>SUM(J5:J58)</f>
        <v>451</v>
      </c>
      <c r="K59" s="12"/>
      <c r="L59" s="13">
        <f>B59*6</f>
        <v>414</v>
      </c>
      <c r="M59" s="11">
        <f>C59*12</f>
        <v>432</v>
      </c>
      <c r="N59" s="13">
        <f>SUM(N5:N57)</f>
        <v>32953</v>
      </c>
      <c r="O59" s="11">
        <f>SUM(O5:O57)</f>
        <v>0</v>
      </c>
      <c r="P59" s="13">
        <f>SUM(P5:P57)</f>
        <v>160</v>
      </c>
      <c r="Q59" s="11">
        <f>SUM(Q5:Q57)</f>
        <v>2757</v>
      </c>
      <c r="R59" s="11">
        <f>SUM(R5:R57)</f>
        <v>209</v>
      </c>
      <c r="S59" s="11">
        <f>SUM(S5:S58)</f>
        <v>0</v>
      </c>
      <c r="T59" s="13">
        <f>SUM(T6:T58)</f>
        <v>36925</v>
      </c>
    </row>
    <row r="60" spans="1:20" s="5" customFormat="1">
      <c r="K60" s="14"/>
    </row>
  </sheetData>
  <mergeCells count="1">
    <mergeCell ref="A1:E1"/>
  </mergeCells>
  <printOptions horizontalCentered="1"/>
  <pageMargins left="0.25" right="0.25" top="0" bottom="0" header="0" footer="0"/>
  <pageSetup scale="78" orientation="landscape" horizontalDpi="2400" verticalDpi="2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Cover Page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Roberts</dc:creator>
  <cp:lastModifiedBy>Nathan K. Orme</cp:lastModifiedBy>
  <cp:lastPrinted>2019-07-31T15:28:04Z</cp:lastPrinted>
  <dcterms:created xsi:type="dcterms:W3CDTF">2013-07-18T18:15:08Z</dcterms:created>
  <dcterms:modified xsi:type="dcterms:W3CDTF">2019-07-31T15:28:04Z</dcterms:modified>
</cp:coreProperties>
</file>